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18350" windowHeight="6880"/>
  </bookViews>
  <sheets>
    <sheet name="定稿版" sheetId="2" r:id="rId1"/>
  </sheets>
  <definedNames>
    <definedName name="_xlnm.Print_Area" localSheetId="0">定稿版!$A$1:$M$40</definedName>
    <definedName name="_xlnm.Print_Titles" localSheetId="0">定稿版!$16:$16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<sst xmlns="http://schemas.openxmlformats.org/spreadsheetml/2006/main" count="147" uniqueCount="110">
  <si>
    <t>项目支出绩效自评表</t>
  </si>
  <si>
    <t>( 2024年度)</t>
  </si>
  <si>
    <t>项目名称</t>
  </si>
  <si>
    <t>综合咨询服务</t>
  </si>
  <si>
    <t>主管部门</t>
  </si>
  <si>
    <t>北京市政务服务和数据管理局</t>
  </si>
  <si>
    <t>实施单位</t>
  </si>
  <si>
    <t>北京市政务服务和数据管理局（本级）</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</si>
  <si>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</si>
  <si>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</si>
  <si>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</si>
  <si>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</si>
  <si>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</si>
  <si>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</si>
  <si>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</si>
  <si>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</si>
  <si>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</si>
  <si>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</si>
  <si>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</si>
  <si>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</si>
  <si>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预期目标</t>
  </si>
  <si>
    <t>实际完成情况</t>
  </si>
  <si>
    <t>年度总体目标</t>
  </si>
  <si>
    <t>1.财务综合服务及审计服务等：协助我局开展年度预算评审工作，提高预算编制质量，优化资源配置。协助开展绩效目标审核辅导、半年绩效跟踪监控、部门绩效评价工作，提高部门预算资金使用效率、效益。配合开展北京市网上政务服务大厅运行中心账户账户、党费账户、工会经费账户的会计科目设置、会计处理方法、会计档案管理等财务管理服务，确保各项支出符合法律法规，提升财务会计业务规范性。对财务支出状况进行审计，加强预算管理工作，提高财政资金使用效益。开展财务软件运维工作，保障财务基础数据管理、账务管理、电子报表、出纳、决算等工作的正常开展。协助我局加强内控管理，通过制定制度、实施措施和执行程序，对经济活动的风险进行防范和管控，从而合理保证单位经济活动合法合规、资产安全和使用有效、财务信息真实完整，进一步提高公共服务的效率和效果。
2.法律顾问服务：协助我局正确执行国家法律法规、促进依法行政，提供法律咨询和建议；协助草拟、制订、修改、审核重要文件，为制发或牵头起草的行政规范性文件进行合法性审核，并出具法律意见书；配合我局为行政管理、公共服务和民商事经济活动中订立的各类合同、协议、备忘录、意向书等审核、修改，并出具书面法律意见；协助对以市政府名义及以我局名义出具的政府信息公开《答复告知书》逐一进行法律审核把关，针对疑难复杂申请组织法律论证，严控法律风险；协助我局讲授法律知识，提供培训与咨询；配合我局公职律师管理提供咨询意见，对公职律师提供培训，包括但不限于专题培训、指导办案、组织庭审观摩；协助做好法治宣传工作；协助我局对已经面临或者可能发生的纠纷，进行法律论证，提出解决方案，发表法律意见，或者参与非诉讼谈判、协调、调解；代理约定范围内的行政复议以及诉讼案件；配合办理商定的其他法律事务。</t>
  </si>
  <si>
    <t>1.财务综合服务及审计服务方面：配合我局完成本级以及二级预算单位北京市网上政务服务大厅运行中心的预算项目评审工作，提高预算编制质量，优化资源配置；配合我局完成2024年度拟定领域（项目）成本预算绩效分析及“回头看”、2024年度预算项目绩效监控咨询辅导、2024年度追加及2025年度申报预算项目绩效目标辅导与规范性审核、2024年度部门绩效评价及自评项目复核、新增项目事前绩效评估工作，协助我局更新了2025年度预算编报阶段针对分行业分领域绩效指标体系中部分项目，提高部门预算资金的投入产出效益水平；协助我局开展北京市网上政务服务大厅运行中心账户账户、党费账户、工会经费账户会计科目设置、会计处理方法、会计档案管理、资产管理等财务管理服务，确保各项支出符合法律法规，财务管理水平得以不断优化；对我局财务支出状况进行内部审计，2024年8月完成了2023年度内部审计工作，2024年11月启动了2024年度的内部审计工作，加强预算管理工作，提高财政资金使用效益；开展了财务软件运维工作，保障了财务基础数据管理、账务管理、电子报表、出纳、决算等工作的正常开展；2024年12月协助我局形成了针对2023年度的内部控制评价及风险报告，针对会计核算、会计处理等过程提出建议，进一步完善会计核算过程，保证单位经济活动合法合规、资产安全和使用有效、财务信息真实完整，促进提高公共服务的效率和效果。
2.法律顾问服务：协助我局累计提供法律咨询和建议1150余件次；配合我局对政策文件进行合法性审核，累计出具法律意见书13件；配合我局在行政管理、公共服务和民商事经济活动中订立的各类合同、协议、备忘录、意向书等进行审核、修改，累计出具书面法律意见403件；协助对以我局名义出具的政府信息公开《答复告知书》合法性审核共55件；协助办理行政复议2件，行政诉讼14件；协助解决纠纷，非诉谈判6件次等。</t>
  </si>
  <si>
    <t>一级指标</t>
  </si>
  <si>
    <t>二级指标</t>
  </si>
  <si>
    <t>三级指标</t>
  </si>
  <si>
    <t>年度指标值</t>
  </si>
  <si>
    <t>实际完成值</t>
  </si>
  <si>
    <t>偏差原因分析及改进措施</t>
  </si>
  <si>
    <t>绩效指标</t>
  </si>
  <si>
    <t>成本指标</t>
  </si>
  <si>
    <t>经济成本指标</t>
  </si>
  <si>
    <t>财务综合服务项目-财务会计业务规范提升服务成本</t>
  </si>
  <si>
    <t>≤81.55万元</t>
  </si>
  <si>
    <t>8.9</t>
  </si>
  <si>
    <t>90.4万元</t>
  </si>
  <si>
    <t>偏差原因：项目合同跨年，各分项实际支付时结合实际情况支付比例略有调整
改进措施：加强分项间预算与实际执行的一致性，强化预算的刚性约束</t>
  </si>
  <si>
    <t>内部控制管理服务成本</t>
  </si>
  <si>
    <t>≤20万元</t>
  </si>
  <si>
    <t>20</t>
  </si>
  <si>
    <t>19.6万元</t>
  </si>
  <si>
    <t>预算绩效管理服务成本</t>
  </si>
  <si>
    <t>≤54.8万元</t>
  </si>
  <si>
    <t>20.84</t>
  </si>
  <si>
    <t>54.8万元</t>
  </si>
  <si>
    <t>内部审计服务成本</t>
  </si>
  <si>
    <t>≤24.5万元</t>
  </si>
  <si>
    <t>54.575</t>
  </si>
  <si>
    <t>24.5万元</t>
  </si>
  <si>
    <t>预算评审成本</t>
  </si>
  <si>
    <t>≤35万元</t>
  </si>
  <si>
    <t>35</t>
  </si>
  <si>
    <t>31万元</t>
  </si>
  <si>
    <t>财务软件信息管理系统运维服务成本</t>
  </si>
  <si>
    <t>≤8.85万元</t>
  </si>
  <si>
    <t>85.385</t>
  </si>
  <si>
    <t>4.4万元</t>
  </si>
  <si>
    <t>法律顾问服务成本</t>
  </si>
  <si>
    <t>≤48万元</t>
  </si>
  <si>
    <t>48万元</t>
  </si>
  <si>
    <t>产出指标</t>
  </si>
  <si>
    <t>数量指标</t>
  </si>
  <si>
    <t>财务预算绩效管理工作（分行业分领域绩效指标体系更新、2023年度成本预算绩效分析工作、2023年度预算项目绩效监控咨询辅导工作、2024年度预算项目绩效目标辅导及规范性审核工作、针对2023年度预算开展部门绩效评价及自评项目复核、事前绩效评估）</t>
  </si>
  <si>
    <t>≥6类</t>
  </si>
  <si>
    <t>6类</t>
  </si>
  <si>
    <t>6类（完成了2024年度拟定项目成本预算绩效分析及“回头看”、2024年度预算项目绩效监控咨询辅导、2024年度追加及2025年度申报预算项目绩效目标辅导及规范性审核、2024年度部门绩效评价及自评项目复核、新增项目事前绩效评估工作、分行业分领域绩效指标体系部分项目更新）</t>
  </si>
  <si>
    <t>续上页</t>
  </si>
  <si>
    <t>财务综合服务工作（含财务日常服务、资产管理、档案管理、预决算专项、财务账户管理）</t>
  </si>
  <si>
    <t>≥5类</t>
  </si>
  <si>
    <t>5类（财务会计核算业务、资产管理、预决算专项、档案、政府采购及其他工作规范提升）</t>
  </si>
  <si>
    <t>内控建设与管理工作</t>
  </si>
  <si>
    <t>1项</t>
  </si>
  <si>
    <t>财务软件服务（用友软件）</t>
  </si>
  <si>
    <t>1套</t>
  </si>
  <si>
    <t>财务内部审计对象（本级行政、3家所属单位）</t>
  </si>
  <si>
    <t>4个</t>
  </si>
  <si>
    <t>3个</t>
  </si>
  <si>
    <t>部门预算评审项目数量（预算评审项目数量根据实际申报情况确定，1000万以下项目由部门自评）</t>
  </si>
  <si>
    <t>≥14个</t>
  </si>
  <si>
    <t>31个</t>
  </si>
  <si>
    <t>年度内法律服务事项（预计审查各类合同约240件，审核文件约25件，审核政府信息公开答复约120件，行政复议、行政诉讼及其他日常法律咨询35次）</t>
  </si>
  <si>
    <t>1项（审查各类合同403件，审核政策文件、协助办理行政复议与行政诉讼、提供政府信息公开答复、日常法律咨询建议共计1150余件次）</t>
  </si>
  <si>
    <t>质量指标</t>
  </si>
  <si>
    <t>预算评审、预算绩效管理、内部审计、日常综合财务服务、内控管理等工作的开展与北京市当年最新政策要求的契合度</t>
  </si>
  <si>
    <t>财务用友软件全年正常使用率</t>
  </si>
  <si>
    <t>项目的实施符合市全面实施绩效管理的工作背景及市财政局2024年度关于财务管理、监督服务工作的要求，且已完成成果验收通过率均为100%</t>
  </si>
  <si>
    <t>法律顾问服务符合行政机关法律顾问制度及服务合同要求</t>
  </si>
  <si>
    <t>100%（优质高效完成服务合同要求）</t>
  </si>
  <si>
    <t>时效指标</t>
  </si>
  <si>
    <t>预算项目的评审及绩效目标辅导于上一年度12月底前完成、事前评估随报随评、半年绩效监控于当年8月底完成、绩效评价于下一年度5月底前完成，内控报告撰写于下一年度8月前完成，内部审计于当年12月底前完成，成本预算分析根据财政局要求的时间完成，全年提供入账、会计核算、资产管理等财务日常服务工作及财务软件服务</t>
  </si>
  <si>
    <t>优</t>
  </si>
  <si>
    <t>各项工作按照计划要求完成（2023年12月底前完成了针对2024年度预算项目的评审及绩效目标辅导工作；2024年6月、8月及12月集中开展了一批次新增项目事前评估工作；2024年5月底前完成了2023年度预算项目绩效自评、重点评价及部门整体评价；2024年8月底完成了针对2023年度的内部审计工作；2024年7月底完成了2023年度成本分析工作；全年范围内提供了入账、会计核算、资产管理等财务日常服务工作及财务软件服务）</t>
  </si>
  <si>
    <t>资金支付与合同要求进度的一致性（资金集中支付时间6-9月）</t>
  </si>
  <si>
    <t>效益指标</t>
  </si>
  <si>
    <t>社会效益指标</t>
  </si>
  <si>
    <t>开展财务日常服务工作，针对会计科目的设置、电子软件使用、会计核算程序、会计处理方法、会计档案管理、账户管理等工作中存在的问题，提出财务建议，协助完善会计核算过程，确保各项支出符合法律法规</t>
  </si>
  <si>
    <t>通过相关账户财务记账、会计核算、采购流程管理及资产管理、档案管理、预决算公开等工作的开展，确保各项支出合规，及时发现问题并完善会计核算过程，促进财务管理水平稳步提升</t>
  </si>
  <si>
    <t>偏差原因：整体达到预期目标，但日常工作中相关问题及改进建议清单有待细化形成正式资料文件
改进措施：加强对日常工作的总结梳理，上升形成相应工作机制文件</t>
  </si>
  <si>
    <t>开展预算评审工作、财务/工会/党建内部审计等审计工作，提高年度预算编制质量，优化年度预算资源配置；对政务局财务支出状况的合法、合规性进行审计，强化财务管理工作，提高财政资金安全性</t>
  </si>
  <si>
    <t>针对新增项目及内容开展预算评审工作，削减低效、无效等不合理支出，提高了预算编制质量，优化了成本结构及资源配置，提高了财政资金使用效益；通过内部审计工作的开展，发现了预算执行及财务收支管理等方面存在的问题，督促整改后，提升了财务经济管理水平及经费使用效益</t>
  </si>
  <si>
    <t>偏差原因：整体达到预期目标，但预算评审依据明确性以及针对内审、内控、风险评估问题整改的后续追踪有待进一步强化
改进措施：建议后续年度预算评审报告中进一步细化相关评审依据表述内容，针对内审等提出问题的整改措施进一步追踪，关注实际整改情况</t>
  </si>
  <si>
    <t>通过完成预算绩效管理工作，提高部门预算资金使用的经济性、效率性、效益性，逐渐推进部门实现预算和绩效管理一体化</t>
  </si>
  <si>
    <t>通过绩效目标辅导、半年监控、绩效自评、成本分析等工作的开展，做到了预算编制有目标、预算执行有监控、执行完成有评价，将绩效理念融入了预算执行的全过程，提高了部门预算资金使用的经济性、效率性、效益性</t>
  </si>
  <si>
    <t>偏差原因：整体达到预期目标，但绩效结果应用有待进一步增强
改进措施：后续进一步加强事前评估、成本分析等资金核减力度，强化对绩效整改措施及结果应用的追踪</t>
  </si>
  <si>
    <t>为本机关提供优质高效的日常法律顾问服务，加强本机关法律风险防范能力，为本机关依法行政工作水平的提升和深入发挥积极作用</t>
  </si>
  <si>
    <t>为我局提供了优质高效的日常法律顾问服务，提升法律风险防范能力，为本机关依法行政工作水平的提升发挥了积极作用</t>
  </si>
  <si>
    <t>偏差原因：项目预期效益已达标，但仍有进一步提升空间
改进措施：后续拟加强持续追踪，加强对效益直观数据或典型事例的收集，确保效益最大化呈现</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</si>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</sst>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Red]\(#,##0.00\)"/>
  </numFmts>
  <fonts count="26">
    <font>
      <sz val="11"/>
      <color theme="1"/>
      <name val="宋体"/>
      <charset val="134"/>
      <scheme val="minor"/>
    </font>
    <font>
      <sz val="11"/>
      <name val="宋体"/>
      <charset val="134"/>
      <scheme val="minor"/>
    </font>
    <font>
      <sz val="11"/>
      <name val="黑体"/>
      <charset val="134"/>
    </font>
    <font>
      <b/>
      <sz val="11"/>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3" borderId="3"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4" applyNumberFormat="0" applyFill="0" applyAlignment="0" applyProtection="0">
      <alignment vertical="center"/>
    </xf>
    <xf numFmtId="0" fontId="11" fillId="0" borderId="4" applyNumberFormat="0" applyFill="0" applyAlignment="0" applyProtection="0">
      <alignment vertical="center"/>
    </xf>
    <xf numFmtId="0" fontId="12" fillId="0" borderId="5" applyNumberFormat="0" applyFill="0" applyAlignment="0" applyProtection="0">
      <alignment vertical="center"/>
    </xf>
    <xf numFmtId="0" fontId="12" fillId="0" borderId="0" applyNumberFormat="0" applyFill="0" applyBorder="0" applyAlignment="0" applyProtection="0">
      <alignment vertical="center"/>
    </xf>
    <xf numFmtId="0" fontId="13" fillId="4" borderId="6" applyNumberFormat="0" applyAlignment="0" applyProtection="0">
      <alignment vertical="center"/>
    </xf>
    <xf numFmtId="0" fontId="14" fillId="5" borderId="7" applyNumberFormat="0" applyAlignment="0" applyProtection="0">
      <alignment vertical="center"/>
    </xf>
    <xf numFmtId="0" fontId="15" fillId="5" borderId="6" applyNumberFormat="0" applyAlignment="0" applyProtection="0">
      <alignment vertical="center"/>
    </xf>
    <xf numFmtId="0" fontId="16" fillId="6" borderId="8" applyNumberFormat="0" applyAlignment="0" applyProtection="0">
      <alignment vertical="center"/>
    </xf>
    <xf numFmtId="0" fontId="17" fillId="0" borderId="9" applyNumberFormat="0" applyFill="0" applyAlignment="0" applyProtection="0">
      <alignment vertical="center"/>
    </xf>
    <xf numFmtId="0" fontId="18" fillId="0" borderId="10" applyNumberFormat="0" applyFill="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23" fillId="12" borderId="0" applyNumberFormat="0" applyBorder="0" applyAlignment="0" applyProtection="0">
      <alignment vertical="center"/>
    </xf>
    <xf numFmtId="0" fontId="22" fillId="13" borderId="0" applyNumberFormat="0" applyBorder="0" applyAlignment="0" applyProtection="0">
      <alignment vertical="center"/>
    </xf>
    <xf numFmtId="0" fontId="22" fillId="14" borderId="0" applyNumberFormat="0" applyBorder="0" applyAlignment="0" applyProtection="0">
      <alignment vertical="center"/>
    </xf>
    <xf numFmtId="0" fontId="23" fillId="15" borderId="0" applyNumberFormat="0" applyBorder="0" applyAlignment="0" applyProtection="0">
      <alignment vertical="center"/>
    </xf>
    <xf numFmtId="0" fontId="23" fillId="16" borderId="0" applyNumberFormat="0" applyBorder="0" applyAlignment="0" applyProtection="0">
      <alignment vertical="center"/>
    </xf>
    <xf numFmtId="0" fontId="22" fillId="17" borderId="0" applyNumberFormat="0" applyBorder="0" applyAlignment="0" applyProtection="0">
      <alignment vertical="center"/>
    </xf>
    <xf numFmtId="0" fontId="22" fillId="18" borderId="0" applyNumberFormat="0" applyBorder="0" applyAlignment="0" applyProtection="0">
      <alignment vertical="center"/>
    </xf>
    <xf numFmtId="0" fontId="23" fillId="19" borderId="0" applyNumberFormat="0" applyBorder="0" applyAlignment="0" applyProtection="0">
      <alignment vertical="center"/>
    </xf>
    <xf numFmtId="0" fontId="23" fillId="20" borderId="0" applyNumberFormat="0" applyBorder="0" applyAlignment="0" applyProtection="0">
      <alignment vertical="center"/>
    </xf>
    <xf numFmtId="0" fontId="22" fillId="21" borderId="0" applyNumberFormat="0" applyBorder="0" applyAlignment="0" applyProtection="0">
      <alignment vertical="center"/>
    </xf>
    <xf numFmtId="0" fontId="22"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2" fillId="25" borderId="0" applyNumberFormat="0" applyBorder="0" applyAlignment="0" applyProtection="0">
      <alignment vertical="center"/>
    </xf>
    <xf numFmtId="0" fontId="22" fillId="26" borderId="0" applyNumberFormat="0" applyBorder="0" applyAlignment="0" applyProtection="0">
      <alignment vertical="center"/>
    </xf>
    <xf numFmtId="0" fontId="23" fillId="27" borderId="0" applyNumberFormat="0" applyBorder="0" applyAlignment="0" applyProtection="0">
      <alignment vertical="center"/>
    </xf>
    <xf numFmtId="0" fontId="23" fillId="28"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23" fillId="31" borderId="0" applyNumberFormat="0" applyBorder="0" applyAlignment="0" applyProtection="0">
      <alignment vertical="center"/>
    </xf>
    <xf numFmtId="0" fontId="23" fillId="32" borderId="0" applyNumberFormat="0" applyBorder="0" applyAlignment="0" applyProtection="0">
      <alignment vertical="center"/>
    </xf>
    <xf numFmtId="0" fontId="22" fillId="33" borderId="0" applyNumberFormat="0" applyBorder="0" applyAlignment="0" applyProtection="0">
      <alignment vertical="center"/>
    </xf>
    <xf numFmtId="9" fontId="24" fillId="0" borderId="0" applyFont="0" applyFill="0" applyBorder="0" applyAlignment="0" applyProtection="0">
      <alignment vertical="center"/>
    </xf>
    <xf numFmtId="0" fontId="25" fillId="0" borderId="0"/>
    <xf numFmtId="0" fontId="24" fillId="0" borderId="0">
      <alignment vertical="center"/>
    </xf>
  </cellStyleXfs>
  <cellXfs count="33">
    <xf numFmtId="0" fontId="0" fillId="0" borderId="0" xfId="0">
      <alignment vertical="center"/>
    </xf>
    <xf numFmtId="0" fontId="1" fillId="0" borderId="0" xfId="0" applyFont="1" applyBorder="1">
      <alignment vertical="center"/>
    </xf>
    <xf numFmtId="0" fontId="1" fillId="0" borderId="0" xfId="0" applyFont="1">
      <alignment vertical="center"/>
    </xf>
    <xf numFmtId="0" fontId="1" fillId="0" borderId="0" xfId="0" applyFont="1" applyAlignment="1">
      <alignment vertical="center" wrapText="1"/>
    </xf>
    <xf numFmtId="0" fontId="1" fillId="0" borderId="0" xfId="0" applyFont="1" applyAlignment="1">
      <alignment horizontal="center" vertical="center"/>
    </xf>
    <xf numFmtId="176" fontId="1" fillId="0" borderId="0" xfId="0" applyNumberFormat="1" applyFont="1">
      <alignment vertical="center"/>
    </xf>
    <xf numFmtId="0" fontId="2" fillId="0" borderId="0" xfId="0" applyFont="1" applyAlignment="1">
      <alignment horizontal="left" vertical="center" wrapText="1"/>
    </xf>
    <xf numFmtId="0" fontId="3" fillId="0" borderId="0" xfId="0" applyFont="1" applyAlignment="1">
      <alignment horizontal="center" vertical="center"/>
    </xf>
    <xf numFmtId="0" fontId="4" fillId="0" borderId="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177" fontId="4" fillId="2" borderId="1" xfId="0" applyNumberFormat="1" applyFont="1" applyFill="1" applyBorder="1" applyAlignment="1">
      <alignment horizontal="center" vertical="center" wrapText="1"/>
    </xf>
    <xf numFmtId="177" fontId="4" fillId="0" borderId="1" xfId="0" applyNumberFormat="1"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left"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9" fontId="4" fillId="0" borderId="1" xfId="0" applyNumberFormat="1" applyFont="1" applyBorder="1" applyAlignment="1">
      <alignment horizontal="center" vertical="center" wrapText="1"/>
    </xf>
    <xf numFmtId="9" fontId="4" fillId="0" borderId="1" xfId="0" applyNumberFormat="1" applyFont="1" applyFill="1" applyBorder="1" applyAlignment="1">
      <alignment horizontal="center" vertical="center" wrapText="1"/>
    </xf>
    <xf numFmtId="31" fontId="4" fillId="0" borderId="1" xfId="0" applyNumberFormat="1" applyFont="1" applyFill="1" applyBorder="1" applyAlignment="1">
      <alignment horizontal="center" vertical="center" wrapText="1"/>
    </xf>
    <xf numFmtId="0" fontId="1" fillId="0" borderId="2" xfId="0" applyFont="1" applyBorder="1" applyAlignment="1">
      <alignment horizontal="left" vertical="center"/>
    </xf>
    <xf numFmtId="176" fontId="2" fillId="0" borderId="0" xfId="0" applyNumberFormat="1" applyFont="1" applyAlignment="1">
      <alignment horizontal="left" vertical="center" wrapText="1"/>
    </xf>
    <xf numFmtId="0" fontId="2" fillId="0" borderId="0" xfId="0" applyFont="1" applyAlignment="1">
      <alignment horizontal="center" vertical="center" wrapText="1"/>
    </xf>
    <xf numFmtId="176" fontId="3" fillId="0" borderId="0" xfId="0" applyNumberFormat="1" applyFont="1" applyAlignment="1">
      <alignment horizontal="center" vertical="center"/>
    </xf>
    <xf numFmtId="176" fontId="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6" fontId="4" fillId="0" borderId="1" xfId="0" applyNumberFormat="1" applyFont="1" applyBorder="1" applyAlignment="1">
      <alignment horizontal="center" vertical="center" wrapText="1"/>
    </xf>
    <xf numFmtId="10" fontId="4" fillId="0" borderId="1" xfId="0" applyNumberFormat="1" applyFont="1" applyBorder="1" applyAlignment="1">
      <alignment horizontal="center" vertical="center" wrapText="1"/>
    </xf>
    <xf numFmtId="176" fontId="4" fillId="0" borderId="1" xfId="0" applyNumberFormat="1" applyFont="1" applyFill="1" applyBorder="1" applyAlignment="1">
      <alignment horizontal="left" vertical="center" wrapText="1"/>
    </xf>
    <xf numFmtId="176" fontId="4" fillId="0" borderId="1" xfId="0" applyNumberFormat="1" applyFont="1" applyFill="1" applyBorder="1" applyAlignment="1">
      <alignment horizontal="center" vertical="center" wrapText="1"/>
    </xf>
    <xf numFmtId="0" fontId="4" fillId="0" borderId="1" xfId="0" applyFont="1" applyFill="1" applyBorder="1" applyAlignment="1">
      <alignment vertical="center" wrapText="1"/>
    </xf>
    <xf numFmtId="176" fontId="1" fillId="0" borderId="2" xfId="0" applyNumberFormat="1" applyFont="1" applyBorder="1" applyAlignment="1">
      <alignment horizontal="left" vertical="center"/>
    </xf>
    <xf numFmtId="0" fontId="1" fillId="0" borderId="2" xfId="0" applyFont="1" applyBorder="1" applyAlignment="1">
      <alignment horizontal="center" vertical="center"/>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3"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Q41"/>
  <sheetViews>
    <sheetView tabSelected="1" view="pageBreakPreview" zoomScale="80" zoomScaleNormal="100" topLeftCell="A13" workbookViewId="0">
      <selection activeCell="G14" sqref="G14:M15"/>
    </sheetView>
  </sheetViews>
  <sheetFormatPr defaultColWidth="9" defaultRowHeight="14"/>
  <cols>
    <col min="1" max="1" width="6.36363636363636" style="3" customWidth="1"/>
    <col min="2" max="2" width="6.26363636363636" style="2" customWidth="1"/>
    <col min="3" max="3" width="6.53636363636364" style="2" customWidth="1"/>
    <col min="4" max="4" width="12.6090909090909" style="4" customWidth="1"/>
    <col min="5" max="5" width="13.0181818181818" style="2" customWidth="1"/>
    <col min="6" max="6" width="7.09090909090909" style="2" customWidth="1"/>
    <col min="7" max="7" width="12.5363636363636" style="2" customWidth="1"/>
    <col min="8" max="8" width="11.1" style="2" customWidth="1"/>
    <col min="9" max="9" width="8.57272727272727" style="2" customWidth="1"/>
    <col min="10" max="10" width="5.63636363636364" style="2" customWidth="1"/>
    <col min="11" max="11" width="8.72727272727273" style="5" customWidth="1"/>
    <col min="12" max="12" width="9" style="4"/>
    <col min="13" max="13" width="19.5363636363636" style="2" customWidth="1"/>
    <col min="14" max="16384" width="9" style="2"/>
  </cols>
  <sheetData>
    <row r="1" ht="21.9" customHeight="1" spans="1:13">
      <c r="A1" s="6"/>
      <c r="B1" s="6"/>
      <c r="C1" s="6"/>
      <c r="D1" s="6"/>
      <c r="E1" s="6"/>
      <c r="F1" s="6"/>
      <c r="G1" s="6"/>
      <c r="H1" s="6"/>
      <c r="I1" s="6"/>
      <c r="J1" s="6"/>
      <c r="K1" s="21"/>
      <c r="L1" s="22"/>
      <c r="M1" s="6"/>
    </row>
    <row r="2" ht="16.9" customHeight="1" spans="1:13">
      <c r="A2" s="7" t="s">
        <v>0</v>
      </c>
      <c r="B2" s="7"/>
      <c r="C2" s="7"/>
      <c r="D2" s="7"/>
      <c r="E2" s="7"/>
      <c r="F2" s="7"/>
      <c r="G2" s="7"/>
      <c r="H2" s="7"/>
      <c r="I2" s="7"/>
      <c r="J2" s="7"/>
      <c r="K2" s="23"/>
      <c r="L2" s="7"/>
      <c r="M2" s="7"/>
    </row>
    <row r="3" ht="16.9" customHeight="1" spans="1:13">
      <c r="A3" s="4" t="s">
        <v>1</v>
      </c>
      <c r="B3" s="4"/>
      <c r="C3" s="4"/>
      <c r="E3" s="4"/>
      <c r="F3" s="4"/>
      <c r="G3" s="4"/>
      <c r="H3" s="4"/>
      <c r="I3" s="4"/>
      <c r="J3" s="4"/>
      <c r="K3" s="24"/>
      <c r="M3" s="4"/>
    </row>
    <row r="4" s="1" customFormat="1" ht="21.4" customHeight="1" spans="1:13">
      <c r="A4" s="8"/>
      <c r="B4" s="8"/>
      <c r="C4" s="8"/>
      <c r="D4" s="8"/>
      <c r="E4" s="8"/>
      <c r="F4" s="8"/>
      <c r="G4" s="8"/>
      <c r="H4" s="8"/>
      <c r="I4" s="8"/>
      <c r="J4" s="8"/>
      <c r="K4" s="25"/>
      <c r="L4" s="8"/>
      <c r="M4" s="8"/>
    </row>
    <row r="5" spans="1:13">
      <c r="A5" s="4"/>
      <c r="B5" s="4"/>
      <c r="C5" s="4"/>
      <c r="E5" s="4"/>
      <c r="F5" s="4"/>
      <c r="G5" s="4"/>
      <c r="H5" s="4"/>
      <c r="I5" s="4"/>
      <c r="J5" s="4"/>
      <c r="K5" s="24"/>
      <c r="M5" s="4"/>
    </row>
    <row r="6" ht="21.4" customHeight="1" spans="1:13">
      <c r="A6" s="9" t="s">
        <v>2</v>
      </c>
      <c r="B6" s="9"/>
      <c r="C6" s="9" t="s">
        <v>3</v>
      </c>
      <c r="D6" s="9"/>
      <c r="E6" s="9"/>
      <c r="F6" s="9"/>
      <c r="G6" s="9"/>
      <c r="H6" s="9"/>
      <c r="I6" s="9"/>
      <c r="J6" s="9"/>
      <c r="K6" s="26"/>
      <c r="L6" s="9"/>
      <c r="M6" s="9"/>
    </row>
    <row r="7" ht="21.4" customHeight="1" spans="1:13">
      <c r="A7" s="9" t="s">
        <v>4</v>
      </c>
      <c r="B7" s="9"/>
      <c r="C7" s="9" t="s">
        <v>5</v>
      </c>
      <c r="D7" s="9"/>
      <c r="E7" s="9"/>
      <c r="F7" s="9"/>
      <c r="G7" s="9"/>
      <c r="H7" s="9" t="s">
        <v>6</v>
      </c>
      <c r="I7" s="9" t="s">
        <v>7</v>
      </c>
      <c r="J7" s="9"/>
      <c r="K7" s="26"/>
      <c r="L7" s="9"/>
      <c r="M7" s="9"/>
    </row>
    <row r="8" ht="21.4" customHeight="1" spans="1:13">
      <c r="A8" s="9" t="s">
        <v>8</v>
      </c>
      <c r="B8" s="9"/>
      <c r="C8" s="9"/>
      <c r="D8" s="9"/>
      <c r="E8" s="9" t="s">
        <v>9</v>
      </c>
      <c r="F8" s="9"/>
      <c r="G8" s="9" t="s">
        <v>10</v>
      </c>
      <c r="H8" s="9" t="s">
        <v>11</v>
      </c>
      <c r="I8" s="9" t="s">
        <v>12</v>
      </c>
      <c r="J8" s="9"/>
      <c r="K8" s="26" t="s">
        <v>13</v>
      </c>
      <c r="L8" s="9"/>
      <c r="M8" s="9" t="s">
        <v>14</v>
      </c>
    </row>
    <row r="9" ht="21.4" customHeight="1" spans="1:13">
      <c r="A9" s="9"/>
      <c r="B9" s="9"/>
      <c r="C9" s="10" t="s">
        <v>15</v>
      </c>
      <c r="D9" s="9"/>
      <c r="E9" s="11">
        <v>272.7</v>
      </c>
      <c r="F9" s="11"/>
      <c r="G9" s="12">
        <v>272.7</v>
      </c>
      <c r="H9" s="12">
        <v>272.7</v>
      </c>
      <c r="I9" s="9">
        <v>10</v>
      </c>
      <c r="J9" s="9"/>
      <c r="K9" s="26">
        <f>H9/G9</f>
        <v>1</v>
      </c>
      <c r="L9" s="27"/>
      <c r="M9" s="26">
        <f>K9*I9</f>
        <v>10</v>
      </c>
    </row>
    <row r="10" ht="21.4" customHeight="1" spans="1:13">
      <c r="A10" s="9"/>
      <c r="B10" s="9"/>
      <c r="C10" s="10" t="s">
        <v>16</v>
      </c>
      <c r="D10" s="9"/>
      <c r="E10" s="12">
        <v>272.7</v>
      </c>
      <c r="F10" s="12"/>
      <c r="G10" s="12">
        <v>272.7</v>
      </c>
      <c r="H10" s="12">
        <v>272.7</v>
      </c>
      <c r="I10" s="9" t="s">
        <v>17</v>
      </c>
      <c r="J10" s="9"/>
      <c r="K10" s="26">
        <f t="shared" ref="K10" si="0">H10/G10</f>
        <v>1</v>
      </c>
      <c r="L10" s="27"/>
      <c r="M10" s="9" t="s">
        <v>17</v>
      </c>
    </row>
    <row r="11" ht="21.4" customHeight="1" spans="1:13">
      <c r="A11" s="9"/>
      <c r="B11" s="9"/>
      <c r="C11" s="9" t="s">
        <v>18</v>
      </c>
      <c r="D11" s="9"/>
      <c r="E11" s="12">
        <v>0</v>
      </c>
      <c r="F11" s="12"/>
      <c r="G11" s="12">
        <v>0</v>
      </c>
      <c r="H11" s="12">
        <v>0</v>
      </c>
      <c r="I11" s="9" t="s">
        <v>17</v>
      </c>
      <c r="J11" s="9"/>
      <c r="K11" s="26" t="s">
        <v>17</v>
      </c>
      <c r="L11" s="27"/>
      <c r="M11" s="9" t="s">
        <v>17</v>
      </c>
    </row>
    <row r="12" ht="21.4" customHeight="1" spans="1:13">
      <c r="A12" s="9"/>
      <c r="B12" s="9"/>
      <c r="C12" s="9" t="s">
        <v>19</v>
      </c>
      <c r="D12" s="9"/>
      <c r="E12" s="12">
        <v>0</v>
      </c>
      <c r="F12" s="12"/>
      <c r="G12" s="12">
        <v>0</v>
      </c>
      <c r="H12" s="12">
        <v>0</v>
      </c>
      <c r="I12" s="9" t="s">
        <v>17</v>
      </c>
      <c r="J12" s="9"/>
      <c r="K12" s="26" t="s">
        <v>17</v>
      </c>
      <c r="L12" s="27"/>
      <c r="M12" s="9" t="s">
        <v>17</v>
      </c>
    </row>
    <row r="13" ht="30" customHeight="1" spans="1:13">
      <c r="A13" s="13"/>
      <c r="B13" s="9" t="s">
        <v>20</v>
      </c>
      <c r="C13" s="9"/>
      <c r="D13" s="9"/>
      <c r="E13" s="9"/>
      <c r="F13" s="9"/>
      <c r="G13" s="9" t="s">
        <v>21</v>
      </c>
      <c r="H13" s="9"/>
      <c r="I13" s="9"/>
      <c r="J13" s="9"/>
      <c r="K13" s="26"/>
      <c r="L13" s="9"/>
      <c r="M13" s="9"/>
    </row>
    <row r="14" ht="303" customHeight="1" spans="1:13">
      <c r="A14" s="9" t="s">
        <v>22</v>
      </c>
      <c r="B14" s="14" t="s">
        <v>23</v>
      </c>
      <c r="C14" s="14"/>
      <c r="D14" s="9"/>
      <c r="E14" s="14"/>
      <c r="F14" s="14"/>
      <c r="G14" s="15" t="s">
        <v>24</v>
      </c>
      <c r="H14" s="15"/>
      <c r="I14" s="15"/>
      <c r="J14" s="15"/>
      <c r="K14" s="28"/>
      <c r="L14" s="16"/>
      <c r="M14" s="15"/>
    </row>
    <row r="15" ht="192" customHeight="1" spans="1:13">
      <c r="A15" s="9"/>
      <c r="B15" s="14"/>
      <c r="C15" s="14"/>
      <c r="D15" s="9"/>
      <c r="E15" s="14"/>
      <c r="F15" s="14"/>
      <c r="G15" s="15"/>
      <c r="H15" s="15"/>
      <c r="I15" s="15"/>
      <c r="J15" s="15"/>
      <c r="K15" s="28"/>
      <c r="L15" s="16"/>
      <c r="M15" s="15"/>
    </row>
    <row r="16" ht="28.5" customHeight="1" spans="1:13">
      <c r="A16" s="13"/>
      <c r="B16" s="9" t="s">
        <v>25</v>
      </c>
      <c r="C16" s="9" t="s">
        <v>26</v>
      </c>
      <c r="D16" s="9" t="s">
        <v>27</v>
      </c>
      <c r="E16" s="9"/>
      <c r="F16" s="9" t="s">
        <v>28</v>
      </c>
      <c r="G16" s="9"/>
      <c r="H16" s="9" t="s">
        <v>29</v>
      </c>
      <c r="I16" s="9"/>
      <c r="J16" s="9" t="s">
        <v>12</v>
      </c>
      <c r="K16" s="26" t="s">
        <v>14</v>
      </c>
      <c r="L16" s="9" t="s">
        <v>30</v>
      </c>
      <c r="M16" s="9"/>
    </row>
    <row r="17" ht="87" customHeight="1" spans="1:13">
      <c r="A17" s="9" t="s">
        <v>31</v>
      </c>
      <c r="B17" s="9" t="s">
        <v>32</v>
      </c>
      <c r="C17" s="9" t="s">
        <v>33</v>
      </c>
      <c r="D17" s="9" t="s">
        <v>34</v>
      </c>
      <c r="E17" s="9"/>
      <c r="F17" s="9" t="s">
        <v>35</v>
      </c>
      <c r="G17" s="9" t="s">
        <v>36</v>
      </c>
      <c r="H17" s="16" t="s">
        <v>37</v>
      </c>
      <c r="I17" s="16" t="s">
        <v>36</v>
      </c>
      <c r="J17" s="16">
        <v>3</v>
      </c>
      <c r="K17" s="29">
        <v>2.4</v>
      </c>
      <c r="L17" s="16" t="s">
        <v>38</v>
      </c>
      <c r="M17" s="15"/>
    </row>
    <row r="18" ht="31" customHeight="1" spans="1:13">
      <c r="A18" s="9"/>
      <c r="B18" s="9"/>
      <c r="C18" s="9"/>
      <c r="D18" s="9" t="s">
        <v>39</v>
      </c>
      <c r="E18" s="9"/>
      <c r="F18" s="9" t="s">
        <v>40</v>
      </c>
      <c r="G18" s="9" t="s">
        <v>41</v>
      </c>
      <c r="H18" s="16" t="s">
        <v>42</v>
      </c>
      <c r="I18" s="16" t="s">
        <v>41</v>
      </c>
      <c r="J18" s="9">
        <v>3</v>
      </c>
      <c r="K18" s="29">
        <v>3</v>
      </c>
      <c r="L18" s="16"/>
      <c r="M18" s="16"/>
    </row>
    <row r="19" ht="36" customHeight="1" spans="1:17">
      <c r="A19" s="9"/>
      <c r="B19" s="9"/>
      <c r="C19" s="9"/>
      <c r="D19" s="9" t="s">
        <v>43</v>
      </c>
      <c r="E19" s="9"/>
      <c r="F19" s="9" t="s">
        <v>44</v>
      </c>
      <c r="G19" s="9" t="s">
        <v>45</v>
      </c>
      <c r="H19" s="16" t="s">
        <v>46</v>
      </c>
      <c r="I19" s="16" t="s">
        <v>45</v>
      </c>
      <c r="J19" s="16">
        <v>3</v>
      </c>
      <c r="K19" s="29">
        <v>3</v>
      </c>
      <c r="L19" s="16"/>
      <c r="M19" s="15"/>
      <c r="O19"/>
      <c r="P19"/>
      <c r="Q19"/>
    </row>
    <row r="20" ht="42" customHeight="1" spans="1:17">
      <c r="A20" s="9"/>
      <c r="B20" s="9"/>
      <c r="C20" s="9"/>
      <c r="D20" s="9" t="s">
        <v>47</v>
      </c>
      <c r="E20" s="9"/>
      <c r="F20" s="9" t="s">
        <v>48</v>
      </c>
      <c r="G20" s="9" t="s">
        <v>49</v>
      </c>
      <c r="H20" s="16" t="s">
        <v>50</v>
      </c>
      <c r="I20" s="16" t="s">
        <v>49</v>
      </c>
      <c r="J20" s="16">
        <v>3</v>
      </c>
      <c r="K20" s="29">
        <v>3</v>
      </c>
      <c r="L20" s="16"/>
      <c r="M20" s="15"/>
      <c r="O20"/>
      <c r="P20"/>
      <c r="Q20"/>
    </row>
    <row r="21" ht="31" customHeight="1" spans="1:17">
      <c r="A21" s="9"/>
      <c r="B21" s="9"/>
      <c r="C21" s="9"/>
      <c r="D21" s="9" t="s">
        <v>51</v>
      </c>
      <c r="E21" s="9"/>
      <c r="F21" s="9" t="s">
        <v>52</v>
      </c>
      <c r="G21" s="9" t="s">
        <v>53</v>
      </c>
      <c r="H21" s="16" t="s">
        <v>54</v>
      </c>
      <c r="I21" s="16" t="s">
        <v>53</v>
      </c>
      <c r="J21" s="16">
        <v>3</v>
      </c>
      <c r="K21" s="29">
        <v>3</v>
      </c>
      <c r="L21" s="16"/>
      <c r="M21" s="15"/>
      <c r="O21"/>
      <c r="P21"/>
      <c r="Q21"/>
    </row>
    <row r="22" ht="31" customHeight="1" spans="1:17">
      <c r="A22" s="9"/>
      <c r="B22" s="9"/>
      <c r="C22" s="9"/>
      <c r="D22" s="9" t="s">
        <v>55</v>
      </c>
      <c r="E22" s="9"/>
      <c r="F22" s="9" t="s">
        <v>56</v>
      </c>
      <c r="G22" s="9" t="s">
        <v>57</v>
      </c>
      <c r="H22" s="16" t="s">
        <v>58</v>
      </c>
      <c r="I22" s="16" t="s">
        <v>57</v>
      </c>
      <c r="J22" s="9">
        <v>2</v>
      </c>
      <c r="K22" s="26">
        <v>2</v>
      </c>
      <c r="L22" s="16"/>
      <c r="M22" s="15"/>
      <c r="O22"/>
      <c r="P22"/>
      <c r="Q22"/>
    </row>
    <row r="23" ht="34" customHeight="1" spans="1:17">
      <c r="A23" s="9"/>
      <c r="B23" s="9"/>
      <c r="C23" s="9"/>
      <c r="D23" s="9" t="s">
        <v>59</v>
      </c>
      <c r="E23" s="9"/>
      <c r="F23" s="9" t="s">
        <v>60</v>
      </c>
      <c r="G23" s="9" t="s">
        <v>57</v>
      </c>
      <c r="H23" s="16" t="s">
        <v>61</v>
      </c>
      <c r="I23" s="16" t="s">
        <v>57</v>
      </c>
      <c r="J23" s="9">
        <v>3</v>
      </c>
      <c r="K23" s="26">
        <v>3</v>
      </c>
      <c r="L23" s="16"/>
      <c r="M23" s="15"/>
      <c r="O23"/>
      <c r="P23"/>
      <c r="Q23"/>
    </row>
    <row r="24" ht="177" customHeight="1" spans="1:17">
      <c r="A24" s="9"/>
      <c r="B24" s="9" t="s">
        <v>62</v>
      </c>
      <c r="C24" s="9" t="s">
        <v>63</v>
      </c>
      <c r="D24" s="9" t="s">
        <v>64</v>
      </c>
      <c r="E24" s="9"/>
      <c r="F24" s="9" t="s">
        <v>65</v>
      </c>
      <c r="G24" s="9" t="s">
        <v>66</v>
      </c>
      <c r="H24" s="16" t="s">
        <v>67</v>
      </c>
      <c r="I24" s="16"/>
      <c r="J24" s="16">
        <v>3</v>
      </c>
      <c r="K24" s="29">
        <v>3</v>
      </c>
      <c r="L24" s="16"/>
      <c r="M24" s="15"/>
      <c r="O24"/>
      <c r="P24"/>
      <c r="Q24"/>
    </row>
    <row r="25" ht="59" customHeight="1" spans="1:13">
      <c r="A25" s="9" t="s">
        <v>68</v>
      </c>
      <c r="B25" s="9" t="s">
        <v>68</v>
      </c>
      <c r="C25" s="9" t="s">
        <v>68</v>
      </c>
      <c r="D25" s="9" t="s">
        <v>69</v>
      </c>
      <c r="E25" s="9"/>
      <c r="F25" s="9" t="s">
        <v>70</v>
      </c>
      <c r="G25" s="9"/>
      <c r="H25" s="16" t="s">
        <v>71</v>
      </c>
      <c r="I25" s="16"/>
      <c r="J25" s="16">
        <v>3</v>
      </c>
      <c r="K25" s="29">
        <v>3</v>
      </c>
      <c r="L25" s="16"/>
      <c r="M25" s="15"/>
    </row>
    <row r="26" ht="30.9" customHeight="1" spans="1:13">
      <c r="A26" s="9"/>
      <c r="B26" s="9"/>
      <c r="C26" s="9"/>
      <c r="D26" s="9" t="s">
        <v>72</v>
      </c>
      <c r="E26" s="9"/>
      <c r="F26" s="9" t="s">
        <v>73</v>
      </c>
      <c r="G26" s="9" t="s">
        <v>73</v>
      </c>
      <c r="H26" s="16" t="s">
        <v>73</v>
      </c>
      <c r="I26" s="16"/>
      <c r="J26" s="16">
        <v>2</v>
      </c>
      <c r="K26" s="29">
        <v>2</v>
      </c>
      <c r="L26" s="16"/>
      <c r="M26" s="15"/>
    </row>
    <row r="27" ht="29.5" customHeight="1" spans="1:13">
      <c r="A27" s="9"/>
      <c r="B27" s="9"/>
      <c r="C27" s="9"/>
      <c r="D27" s="9" t="s">
        <v>74</v>
      </c>
      <c r="E27" s="9"/>
      <c r="F27" s="9" t="s">
        <v>75</v>
      </c>
      <c r="G27" s="9" t="s">
        <v>73</v>
      </c>
      <c r="H27" s="16" t="s">
        <v>75</v>
      </c>
      <c r="I27" s="16"/>
      <c r="J27" s="16">
        <v>2</v>
      </c>
      <c r="K27" s="29">
        <v>2</v>
      </c>
      <c r="L27" s="16"/>
      <c r="M27" s="15"/>
    </row>
    <row r="28" ht="35.75" customHeight="1" spans="1:13">
      <c r="A28" s="9"/>
      <c r="B28" s="9"/>
      <c r="C28" s="9"/>
      <c r="D28" s="9" t="s">
        <v>76</v>
      </c>
      <c r="E28" s="9"/>
      <c r="F28" s="9" t="s">
        <v>77</v>
      </c>
      <c r="G28" s="9" t="s">
        <v>78</v>
      </c>
      <c r="H28" s="16" t="s">
        <v>77</v>
      </c>
      <c r="I28" s="16"/>
      <c r="J28" s="16">
        <v>2</v>
      </c>
      <c r="K28" s="29">
        <v>2</v>
      </c>
      <c r="L28" s="16"/>
      <c r="M28" s="15"/>
    </row>
    <row r="29" ht="63.4" customHeight="1" spans="1:13">
      <c r="A29" s="9"/>
      <c r="B29" s="9"/>
      <c r="C29" s="9"/>
      <c r="D29" s="9" t="s">
        <v>79</v>
      </c>
      <c r="E29" s="9"/>
      <c r="F29" s="9" t="s">
        <v>80</v>
      </c>
      <c r="G29" s="9"/>
      <c r="H29" s="16" t="s">
        <v>81</v>
      </c>
      <c r="I29" s="16"/>
      <c r="J29" s="9">
        <v>3</v>
      </c>
      <c r="K29" s="29">
        <v>3</v>
      </c>
      <c r="L29" s="16"/>
      <c r="M29" s="15"/>
    </row>
    <row r="30" ht="98" customHeight="1" spans="1:13">
      <c r="A30" s="9"/>
      <c r="B30" s="9"/>
      <c r="C30" s="9"/>
      <c r="D30" s="9" t="s">
        <v>82</v>
      </c>
      <c r="E30" s="9"/>
      <c r="F30" s="9" t="s">
        <v>73</v>
      </c>
      <c r="G30" s="9"/>
      <c r="H30" s="16" t="s">
        <v>83</v>
      </c>
      <c r="I30" s="16"/>
      <c r="J30" s="9">
        <v>3</v>
      </c>
      <c r="K30" s="29">
        <v>3</v>
      </c>
      <c r="L30" s="16"/>
      <c r="M30" s="15"/>
    </row>
    <row r="31" ht="69" customHeight="1" spans="1:13">
      <c r="A31" s="9"/>
      <c r="B31" s="9"/>
      <c r="C31" s="9" t="s">
        <v>84</v>
      </c>
      <c r="D31" s="9" t="s">
        <v>85</v>
      </c>
      <c r="E31" s="9"/>
      <c r="F31" s="17">
        <v>1</v>
      </c>
      <c r="G31" s="9"/>
      <c r="H31" s="18">
        <v>1</v>
      </c>
      <c r="I31" s="16"/>
      <c r="J31" s="16">
        <v>4</v>
      </c>
      <c r="K31" s="29">
        <v>4</v>
      </c>
      <c r="L31" s="16"/>
      <c r="M31" s="15"/>
    </row>
    <row r="32" ht="100" customHeight="1" spans="1:13">
      <c r="A32" s="9" t="s">
        <v>68</v>
      </c>
      <c r="B32" s="9" t="s">
        <v>68</v>
      </c>
      <c r="C32" s="9" t="s">
        <v>68</v>
      </c>
      <c r="D32" s="9" t="s">
        <v>86</v>
      </c>
      <c r="E32" s="9"/>
      <c r="F32" s="17">
        <v>1</v>
      </c>
      <c r="G32" s="9"/>
      <c r="H32" s="16" t="s">
        <v>87</v>
      </c>
      <c r="I32" s="16"/>
      <c r="J32" s="16">
        <v>4</v>
      </c>
      <c r="K32" s="29">
        <v>4</v>
      </c>
      <c r="L32" s="16"/>
      <c r="M32" s="15"/>
    </row>
    <row r="33" ht="48" customHeight="1" spans="1:13">
      <c r="A33" s="9"/>
      <c r="B33" s="9"/>
      <c r="C33" s="9"/>
      <c r="D33" s="9" t="s">
        <v>88</v>
      </c>
      <c r="E33" s="9"/>
      <c r="F33" s="17">
        <v>1</v>
      </c>
      <c r="G33" s="9"/>
      <c r="H33" s="16" t="s">
        <v>89</v>
      </c>
      <c r="I33" s="16"/>
      <c r="J33" s="16">
        <v>4</v>
      </c>
      <c r="K33" s="29">
        <v>4</v>
      </c>
      <c r="L33" s="16"/>
      <c r="M33" s="15"/>
    </row>
    <row r="34" ht="270" customHeight="1" spans="1:13">
      <c r="A34" s="9"/>
      <c r="B34" s="9"/>
      <c r="C34" s="9" t="s">
        <v>90</v>
      </c>
      <c r="D34" s="9" t="s">
        <v>91</v>
      </c>
      <c r="E34" s="9"/>
      <c r="F34" s="17" t="s">
        <v>92</v>
      </c>
      <c r="G34" s="9"/>
      <c r="H34" s="19" t="s">
        <v>93</v>
      </c>
      <c r="I34" s="16"/>
      <c r="J34" s="16">
        <v>6</v>
      </c>
      <c r="K34" s="29">
        <v>6</v>
      </c>
      <c r="L34" s="16"/>
      <c r="M34" s="15"/>
    </row>
    <row r="35" ht="50" customHeight="1" spans="1:13">
      <c r="A35" s="9"/>
      <c r="B35" s="9"/>
      <c r="C35" s="9"/>
      <c r="D35" s="9" t="s">
        <v>94</v>
      </c>
      <c r="E35" s="9"/>
      <c r="F35" s="17">
        <v>1</v>
      </c>
      <c r="G35" s="9"/>
      <c r="H35" s="17">
        <v>1</v>
      </c>
      <c r="I35" s="9"/>
      <c r="J35" s="9">
        <v>6</v>
      </c>
      <c r="K35" s="26">
        <v>6</v>
      </c>
      <c r="L35" s="9"/>
      <c r="M35" s="14"/>
    </row>
    <row r="36" ht="127" customHeight="1" spans="1:13">
      <c r="A36" s="9" t="s">
        <v>68</v>
      </c>
      <c r="B36" s="9" t="s">
        <v>95</v>
      </c>
      <c r="C36" s="9" t="s">
        <v>96</v>
      </c>
      <c r="D36" s="9" t="s">
        <v>97</v>
      </c>
      <c r="E36" s="9"/>
      <c r="F36" s="9" t="s">
        <v>92</v>
      </c>
      <c r="G36" s="9"/>
      <c r="H36" s="16" t="s">
        <v>98</v>
      </c>
      <c r="I36" s="16"/>
      <c r="J36" s="9">
        <v>8</v>
      </c>
      <c r="K36" s="29">
        <v>7</v>
      </c>
      <c r="L36" s="16" t="s">
        <v>99</v>
      </c>
      <c r="M36" s="30"/>
    </row>
    <row r="37" ht="182" customHeight="1" spans="1:13">
      <c r="A37" s="9"/>
      <c r="B37" s="9"/>
      <c r="C37" s="9"/>
      <c r="D37" s="9" t="s">
        <v>100</v>
      </c>
      <c r="E37" s="9"/>
      <c r="F37" s="9" t="s">
        <v>92</v>
      </c>
      <c r="G37" s="9"/>
      <c r="H37" s="16" t="s">
        <v>101</v>
      </c>
      <c r="I37" s="16"/>
      <c r="J37" s="9">
        <v>6</v>
      </c>
      <c r="K37" s="29">
        <v>5</v>
      </c>
      <c r="L37" s="16" t="s">
        <v>102</v>
      </c>
      <c r="M37" s="15"/>
    </row>
    <row r="38" ht="156" customHeight="1" spans="1:13">
      <c r="A38" s="9"/>
      <c r="B38" s="9"/>
      <c r="C38" s="9"/>
      <c r="D38" s="9" t="s">
        <v>103</v>
      </c>
      <c r="E38" s="9"/>
      <c r="F38" s="9" t="s">
        <v>92</v>
      </c>
      <c r="G38" s="9"/>
      <c r="H38" s="16" t="s">
        <v>104</v>
      </c>
      <c r="I38" s="16"/>
      <c r="J38" s="9">
        <v>8</v>
      </c>
      <c r="K38" s="29">
        <v>7</v>
      </c>
      <c r="L38" s="16" t="s">
        <v>105</v>
      </c>
      <c r="M38" s="15"/>
    </row>
    <row r="39" ht="102" customHeight="1" spans="1:13">
      <c r="A39" s="13" t="s">
        <v>68</v>
      </c>
      <c r="B39" s="13" t="s">
        <v>68</v>
      </c>
      <c r="C39" s="13" t="s">
        <v>68</v>
      </c>
      <c r="D39" s="9" t="s">
        <v>106</v>
      </c>
      <c r="E39" s="9"/>
      <c r="F39" s="9" t="s">
        <v>92</v>
      </c>
      <c r="G39" s="9"/>
      <c r="H39" s="16" t="s">
        <v>107</v>
      </c>
      <c r="I39" s="16"/>
      <c r="J39" s="9">
        <v>6</v>
      </c>
      <c r="K39" s="29">
        <v>5</v>
      </c>
      <c r="L39" s="16" t="s">
        <v>108</v>
      </c>
      <c r="M39" s="15"/>
    </row>
    <row r="40" s="2" customFormat="1" ht="27.5" customHeight="1" spans="1:13">
      <c r="A40" s="9" t="s">
        <v>109</v>
      </c>
      <c r="B40" s="9"/>
      <c r="C40" s="9"/>
      <c r="D40" s="9"/>
      <c r="E40" s="9"/>
      <c r="F40" s="9"/>
      <c r="G40" s="9"/>
      <c r="H40" s="9"/>
      <c r="I40" s="9"/>
      <c r="J40" s="9">
        <f>SUM(J17:J39)+I9</f>
        <v>100</v>
      </c>
      <c r="K40" s="26">
        <f>SUM(K17:K39)+M9</f>
        <v>95.4</v>
      </c>
      <c r="L40" s="27" t="s">
        <v>17</v>
      </c>
      <c r="M40" s="27"/>
    </row>
    <row r="41" spans="1:13">
      <c r="A41" s="20"/>
      <c r="B41" s="20"/>
      <c r="C41" s="20"/>
      <c r="D41" s="20"/>
      <c r="E41" s="20"/>
      <c r="F41" s="20"/>
      <c r="G41" s="20"/>
      <c r="H41" s="20"/>
      <c r="I41" s="20"/>
      <c r="J41" s="20"/>
      <c r="K41" s="31"/>
      <c r="L41" s="32"/>
      <c r="M41" s="20"/>
    </row>
  </sheetData>
  <mergeCells count="150">
    <mergeCell ref="A1:M1"/>
    <mergeCell ref="A2:M2"/>
    <mergeCell ref="A3:M3"/>
    <mergeCell ref="A4:B4"/>
    <mergeCell ref="C4:G4"/>
    <mergeCell ref="I4:M4"/>
    <mergeCell ref="A5:M5"/>
    <mergeCell ref="A6:B6"/>
    <mergeCell ref="C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L29:M29"/>
    <mergeCell ref="D30:E30"/>
    <mergeCell ref="F30:G30"/>
    <mergeCell ref="H30:I30"/>
    <mergeCell ref="L30:M30"/>
    <mergeCell ref="D31:E31"/>
    <mergeCell ref="F31:G31"/>
    <mergeCell ref="H31:I31"/>
    <mergeCell ref="L31:M31"/>
    <mergeCell ref="D32:E32"/>
    <mergeCell ref="F32:G32"/>
    <mergeCell ref="H32:I32"/>
    <mergeCell ref="L32:M32"/>
    <mergeCell ref="D33:E33"/>
    <mergeCell ref="F33:G33"/>
    <mergeCell ref="H33:I33"/>
    <mergeCell ref="L33:M33"/>
    <mergeCell ref="D34:E34"/>
    <mergeCell ref="F34:G34"/>
    <mergeCell ref="H34:I34"/>
    <mergeCell ref="L34:M34"/>
    <mergeCell ref="D35:E35"/>
    <mergeCell ref="F35:G35"/>
    <mergeCell ref="H35:I35"/>
    <mergeCell ref="L35:M35"/>
    <mergeCell ref="D36:E36"/>
    <mergeCell ref="F36:G36"/>
    <mergeCell ref="H36:I36"/>
    <mergeCell ref="L36:M36"/>
    <mergeCell ref="D37:E37"/>
    <mergeCell ref="F37:G37"/>
    <mergeCell ref="H37:I37"/>
    <mergeCell ref="L37:M37"/>
    <mergeCell ref="D38:E38"/>
    <mergeCell ref="F38:G38"/>
    <mergeCell ref="H38:I38"/>
    <mergeCell ref="L38:M38"/>
    <mergeCell ref="D39:E39"/>
    <mergeCell ref="F39:G39"/>
    <mergeCell ref="H39:I39"/>
    <mergeCell ref="L39:M39"/>
    <mergeCell ref="A40:I40"/>
    <mergeCell ref="L40:M40"/>
    <mergeCell ref="A41:M41"/>
    <mergeCell ref="A14:A15"/>
    <mergeCell ref="A17:A24"/>
    <mergeCell ref="A25:A31"/>
    <mergeCell ref="A32:A35"/>
    <mergeCell ref="A36:A38"/>
    <mergeCell ref="B17:B23"/>
    <mergeCell ref="B25:B31"/>
    <mergeCell ref="B32:B35"/>
    <mergeCell ref="B36:B38"/>
    <mergeCell ref="C17:C23"/>
    <mergeCell ref="C25:C30"/>
    <mergeCell ref="C32:C33"/>
    <mergeCell ref="C34:C35"/>
    <mergeCell ref="C36:C38"/>
    <mergeCell ref="B14:F15"/>
    <mergeCell ref="G14:M15"/>
    <mergeCell ref="A8:B12"/>
  </mergeCells>
  <printOptions horizontalCentered="1"/>
  <pageMargins left="0.748031496062992" right="0.748031496062992" top="0.669291338582677" bottom="0.590551181102362" header="0.511811023622047" footer="0.511811023622047"/>
  <pageSetup paperSize="9" scale="6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定稿版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秋山一雨</cp:lastModifiedBy>
  <dcterms:created xsi:type="dcterms:W3CDTF">2021-04-07T05:20:00Z</dcterms:created>
  <cp:lastPrinted>2024-05-06T08:17:00Z</cp:lastPrinted>
  <dcterms:modified xsi:type="dcterms:W3CDTF">2025-08-26T07:25:14Z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AED4AC3542DB45E9B8DA99BF6484E258_13</vt:lpwstr>
  </property>
  <property fmtid="{D5CDD505-2E9C-101B-9397-08002B2CF9AE}" pid="3" name="KSOProductBuildVer">
    <vt:lpwstr>2052-12.1.0.22529</vt:lpwstr>
  </property>
</Properties>
</file>