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单位自评" sheetId="2" r:id="rId1"/>
  </sheets>
  <definedNames>
    <definedName name="_xlnm.Print_Area" localSheetId="0">单位自评!$A$1:$M$24</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<sst xmlns="http://schemas.openxmlformats.org/spreadsheetml/2006/main" count="80" uniqueCount="67">
  <si>
    <t>附件1-2</t>
  </si>
  <si>
    <t>项目支出绩效自评表</t>
  </si>
  <si>
    <t>( 2023年度)</t>
  </si>
  <si>
    <t>项目名称</t>
  </si>
  <si>
    <t>全市政府网站和政务新媒体建设管理考核评估服务</t>
  </si>
  <si>
    <t>主管部门</t>
  </si>
  <si>
    <t>北京市政务服务管理局</t>
  </si>
  <si>
    <t>实施单位</t>
  </si>
  <si>
    <t>北京市政务服务管理局（本级）</t>
  </si>
  <si>
    <t>项目负责人</t>
  </si>
  <si>
    <t>高瑞</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</si>
  <si>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</si>
  <si>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</si>
  <si>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</si>
  <si>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</si>
  <si>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</si>
  <si>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</si>
  <si>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</si>
  <si>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</si>
  <si>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</si>
  <si>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</si>
  <si>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</si>
  <si>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</si>
  <si>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</si>
  <si>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</si>
  <si>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</si>
  <si>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</si>
  <si>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该项目为跨年项目，全市政府网站建设管理考核评估周期为当年7月至次年6月，政务新媒体建设管理考核评估周期为当年10月至次年9月，2023年项目计划支出总额174.98992万元。2022-2023年项目合同签订金额175万元，2023年按照合同约定支出金额50.23844万元；2023-2024年项目申报金额178.2164万元，2023年计划按项目总金额70%支出124.75148万元。
项目产出及效果：对全市70余家单位政府网站、政务新媒体，开展政府网站日常监管、年度综合评估、网站不良内容监测、网站合规性检查、政务新媒体常态化监测，以季度为单位提供相应检查监测结果材料。对全市政府网站和政务新媒体，及时准确发现问题，促进优化整改。</t>
  </si>
  <si>
    <t>2023年按季度开展全市政府网站和政府系统政务新媒体建设管理考核评估工作，针对北京市、16个区、58个市级部门共75家单位的政府网站和政务新媒体定期完成季度考核和评估工作，严格按照国务院办公厅《政府网站与政务新媒体检查指标》《国务院办公厅关于印发政府网站发展指引的通知》《国务院办公厅秘书局关于印发政府网站与政务新媒体检查指标、监管工作年度考核指标的通知》等相关政策文件规定，以及北京市《政府网站和政务新媒体检查指标》，采用系统扫描+人工复查的方式进行深度检测，每季度出具1份监测数据材料，项目合同期结束前出具1份年度综合评估工作数据材料，检查存在问题逐一反馈各有关单位核实并督促整改，对整改情况进行复查。</t>
  </si>
  <si>
    <t>一级指标</t>
  </si>
  <si>
    <t>二级指标</t>
  </si>
  <si>
    <t>三级指标</t>
  </si>
  <si>
    <t>年度指标值</t>
  </si>
  <si>
    <t>实际完成值</t>
  </si>
  <si>
    <t>偏差原因分析及改进措施</t>
  </si>
  <si>
    <t>绩效
指标</t>
  </si>
  <si>
    <t>成本指标</t>
  </si>
  <si>
    <t>经济成本指标</t>
  </si>
  <si>
    <t>每家单位全年检查费用</t>
  </si>
  <si>
    <t>≤2.8万元</t>
  </si>
  <si>
    <t>2.17万元</t>
  </si>
  <si>
    <t>绩效
指标（续）</t>
  </si>
  <si>
    <t>产出指标</t>
  </si>
  <si>
    <t>数量指标</t>
  </si>
  <si>
    <t>政府网站和政务新媒体各考核评估单位数量</t>
  </si>
  <si>
    <t>≥70家</t>
  </si>
  <si>
    <t>75家</t>
  </si>
  <si>
    <t>质量指标</t>
  </si>
  <si>
    <t>全面检查考核及评估材料质量快速准确、问题精准</t>
  </si>
  <si>
    <t>优良中低差</t>
  </si>
  <si>
    <t>按照合同要求提供服务内容，项目成果报告输出及时准确，问题准确无返工，各委办局部门反馈准确性高</t>
  </si>
  <si>
    <t>时效指标</t>
  </si>
  <si>
    <t>检查频次</t>
  </si>
  <si>
    <t>4次/年</t>
  </si>
  <si>
    <t>每季度检查1次，共4次</t>
  </si>
  <si>
    <t>实际资金支付进度与计划进度一致性（预计2023年7月，支付2022-2023年项目第三次付款、2023-2024年项目首款，2023年10月，支付2022-2023年项目尾款、2023-2024年第二次付款</t>
  </si>
  <si>
    <t>100%</t>
  </si>
  <si>
    <t>效益指标</t>
  </si>
  <si>
    <t>社会效益指标</t>
  </si>
  <si>
    <t>持续发现各单位政府网站和政务新媒体问题，促进优化整改</t>
  </si>
  <si>
    <t>各区政府门户网站问题数量从3个下降至2个，问题量减少33%：各市级部门政府网站问题数量从50个下降至34个，问题量减少32%；各区政务新媒体问题量从15个下降至8个，问题量减少47%；各市级部门政务新媒体问题量从31个下降至25个，问题量减少19%。每个季度根据存在问题提出相应整改措施，并按季度印发全市通报</t>
  </si>
  <si>
    <t>偏差原因：市级部门政府网站和政务新媒体仍然存在一些问题
改进措施：下一步将加强监督管理，对成绩较低单位常态化开展一对一服务和提醒，及时解答各单位关于检查指标有关问题，督促及时整改检查报告中的问题</t>
  </si>
  <si>
    <t>可持续影响指标</t>
  </si>
  <si>
    <t>促进政府网站健康运行，提高政务新媒体健康水平</t>
  </si>
  <si>
    <t>2023年各区各部门政府网站和政府系统政务新媒体检查成绩逐步提升，各区政府门户网站第一季度平均得分为102.71分，第四季度较第一季度提升1.34分；市级部门政府网站第一季度平均得分为99.68分，第四季度较第一季度提升0.81分；各区政府系统政务新媒体第一季度平均得分为99.45分，第四季度较第一季度提升0.26分；市级部门政府系统政务新媒体第一季度平均得分为99.25分，第四季度较第一季度提升0.05分</t>
  </si>
  <si>
    <t>偏差原因：市级部门政府网站成绩较各区仍有一定差距
改进措施：下一步将坚持问题导向，夯实责任管理，加强检查指标培训</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</si>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</sst>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s>
  <fonts count="28">
    <font>
      <sz val="11"/>
      <color theme="1"/>
      <name val="宋体"/>
      <charset val="134"/>
      <scheme val="minor"/>
    </font>
    <font>
      <b/>
      <sz val="11"/>
      <name val="宋体"/>
      <charset val="134"/>
      <scheme val="minor"/>
    </font>
    <font>
      <sz val="11"/>
      <name val="宋体"/>
      <charset val="134"/>
      <scheme val="minor"/>
    </font>
    <font>
      <sz val="11"/>
      <name val="黑体"/>
      <charset val="134"/>
    </font>
    <font>
      <sz val="10"/>
      <name val="宋体"/>
      <charset val="134"/>
    </font>
    <font>
      <b/>
      <sz val="10"/>
      <name val="宋体"/>
      <charset val="134"/>
      <scheme val="minor"/>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9" fontId="26" fillId="0" borderId="0" applyFont="0" applyFill="0" applyBorder="0" applyAlignment="0" applyProtection="0">
      <alignment vertical="center"/>
    </xf>
    <xf numFmtId="0" fontId="27" fillId="0" borderId="0"/>
    <xf numFmtId="0" fontId="26" fillId="0" borderId="0">
      <alignment vertical="center"/>
    </xf>
  </cellStyleXfs>
  <cellXfs count="33">
    <xf numFmtId="0" fontId="0" fillId="0" borderId="0" xfId="0">
      <alignment vertical="center"/>
    </xf>
    <xf numFmtId="0" fontId="1" fillId="0" borderId="0" xfId="0" applyFont="1" applyFill="1">
      <alignment vertical="center"/>
    </xf>
    <xf numFmtId="0" fontId="2" fillId="0" borderId="0" xfId="0" applyFont="1" applyFill="1" applyAlignment="1">
      <alignment vertical="center" wrapText="1"/>
    </xf>
    <xf numFmtId="0" fontId="2" fillId="0" borderId="0" xfId="0" applyFont="1" applyFill="1">
      <alignment vertical="center"/>
    </xf>
    <xf numFmtId="0" fontId="2" fillId="0" borderId="0" xfId="0" applyFont="1" applyFill="1" applyAlignment="1">
      <alignment horizontal="center" vertical="center"/>
    </xf>
    <xf numFmtId="0" fontId="3" fillId="0" borderId="0" xfId="0" applyFont="1" applyFill="1" applyAlignment="1">
      <alignment vertical="center" wrapText="1"/>
    </xf>
    <xf numFmtId="0" fontId="1"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center" wrapText="1"/>
    </xf>
    <xf numFmtId="49"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6"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3" xfId="0" applyFont="1" applyFill="1" applyBorder="1" applyAlignment="1">
      <alignment horizontal="justify" vertical="center" wrapText="1"/>
    </xf>
    <xf numFmtId="0" fontId="4" fillId="0" borderId="7" xfId="0" applyFont="1" applyFill="1" applyBorder="1" applyAlignment="1">
      <alignment horizontal="justify" vertical="center" wrapText="1"/>
    </xf>
    <xf numFmtId="0" fontId="5"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176" fontId="6" fillId="0" borderId="3" xfId="0" applyNumberFormat="1" applyFont="1" applyFill="1" applyBorder="1" applyAlignment="1">
      <alignment horizontal="center" vertical="center" wrapText="1"/>
    </xf>
    <xf numFmtId="176" fontId="6" fillId="0" borderId="7" xfId="0" applyNumberFormat="1" applyFont="1" applyFill="1" applyBorder="1" applyAlignment="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
  <sheetViews>
    <sheetView tabSelected="1" view="pageBreakPreview" zoomScale="57" zoomScaleNormal="100" topLeftCell="A18" workbookViewId="0">
      <selection activeCell="W23" sqref="W23"/>
    </sheetView>
  </sheetViews>
  <sheetFormatPr defaultColWidth="9" defaultRowHeight="13.5"/>
  <cols>
    <col min="1" max="1" width="7.08849557522124" style="2" customWidth="1"/>
    <col min="2" max="2" width="9.63716814159292" style="3" customWidth="1"/>
    <col min="3" max="3" width="8" style="4" customWidth="1"/>
    <col min="4" max="4" width="14.9026548672566" style="4" customWidth="1"/>
    <col min="5" max="5" width="3.8141592920354" style="3" customWidth="1"/>
    <col min="6" max="6" width="13.8141592920354" style="3" customWidth="1"/>
    <col min="7" max="7" width="11.6371681415929" style="3" customWidth="1"/>
    <col min="8" max="8" width="12.1769911504425" style="3" customWidth="1"/>
    <col min="9" max="9" width="9.26548672566372" style="3" customWidth="1"/>
    <col min="10" max="10" width="6.72566371681416" style="3" customWidth="1"/>
    <col min="11" max="11" width="9.08849557522124" style="3" customWidth="1"/>
    <col min="12" max="12" width="9" style="3"/>
    <col min="13" max="13" width="19" style="3" customWidth="1"/>
    <col min="14" max="16384" width="9" style="3"/>
  </cols>
  <sheetData>
    <row r="1" ht="27" spans="1:1">
      <c r="A1" s="5" t="s">
        <v>0</v>
      </c>
    </row>
    <row r="2" spans="1:13">
      <c r="A2" s="6" t="s">
        <v>1</v>
      </c>
      <c r="B2" s="6"/>
      <c r="C2" s="6"/>
      <c r="D2" s="6"/>
      <c r="E2" s="6"/>
      <c r="F2" s="6"/>
      <c r="G2" s="6"/>
      <c r="H2" s="6"/>
      <c r="I2" s="6"/>
      <c r="J2" s="6"/>
      <c r="K2" s="6"/>
      <c r="L2" s="6"/>
      <c r="M2" s="6"/>
    </row>
    <row r="3" ht="14.25" customHeight="1" spans="1:13">
      <c r="A3" s="4" t="s">
        <v>2</v>
      </c>
      <c r="B3" s="4"/>
      <c r="E3" s="4"/>
      <c r="F3" s="4"/>
      <c r="G3" s="4"/>
      <c r="H3" s="4"/>
      <c r="I3" s="4"/>
      <c r="J3" s="4"/>
      <c r="K3" s="4"/>
      <c r="L3" s="4"/>
      <c r="M3" s="4"/>
    </row>
    <row r="4" spans="1:13">
      <c r="A4" s="4"/>
      <c r="B4" s="4"/>
      <c r="E4" s="4"/>
      <c r="F4" s="4"/>
      <c r="G4" s="4"/>
      <c r="H4" s="4"/>
      <c r="I4" s="4"/>
      <c r="J4" s="4"/>
      <c r="K4" s="4"/>
      <c r="L4" s="4"/>
      <c r="M4" s="4"/>
    </row>
    <row r="5" ht="20" customHeight="1" spans="1:13">
      <c r="A5" s="7" t="s">
        <v>3</v>
      </c>
      <c r="B5" s="7"/>
      <c r="C5" s="7" t="s">
        <v>4</v>
      </c>
      <c r="D5" s="7"/>
      <c r="E5" s="7"/>
      <c r="F5" s="7"/>
      <c r="G5" s="7"/>
      <c r="H5" s="7"/>
      <c r="I5" s="7"/>
      <c r="J5" s="7"/>
      <c r="K5" s="7"/>
      <c r="L5" s="7"/>
      <c r="M5" s="7"/>
    </row>
    <row r="6" ht="20" customHeight="1" spans="1:13">
      <c r="A6" s="7" t="s">
        <v>5</v>
      </c>
      <c r="B6" s="7"/>
      <c r="C6" s="7" t="s">
        <v>6</v>
      </c>
      <c r="D6" s="7"/>
      <c r="E6" s="7"/>
      <c r="F6" s="7"/>
      <c r="G6" s="7"/>
      <c r="H6" s="7" t="s">
        <v>7</v>
      </c>
      <c r="I6" s="7" t="s">
        <v>8</v>
      </c>
      <c r="J6" s="7"/>
      <c r="K6" s="7"/>
      <c r="L6" s="7"/>
      <c r="M6" s="7"/>
    </row>
    <row r="7" ht="20" customHeight="1" spans="1:13">
      <c r="A7" s="7" t="s">
        <v>9</v>
      </c>
      <c r="B7" s="7"/>
      <c r="C7" s="7" t="s">
        <v>10</v>
      </c>
      <c r="D7" s="7"/>
      <c r="E7" s="7"/>
      <c r="F7" s="7"/>
      <c r="G7" s="7"/>
      <c r="H7" s="7" t="s">
        <v>11</v>
      </c>
      <c r="I7" s="7">
        <v>89151983</v>
      </c>
      <c r="J7" s="7"/>
      <c r="K7" s="7"/>
      <c r="L7" s="7"/>
      <c r="M7" s="7"/>
    </row>
    <row r="8" ht="20" customHeight="1" spans="1:13">
      <c r="A8" s="7" t="s">
        <v>12</v>
      </c>
      <c r="B8" s="7"/>
      <c r="C8" s="7"/>
      <c r="D8" s="7"/>
      <c r="E8" s="7" t="s">
        <v>13</v>
      </c>
      <c r="F8" s="7"/>
      <c r="G8" s="7" t="s">
        <v>14</v>
      </c>
      <c r="H8" s="7" t="s">
        <v>15</v>
      </c>
      <c r="I8" s="7" t="s">
        <v>16</v>
      </c>
      <c r="J8" s="7"/>
      <c r="K8" s="7" t="s">
        <v>17</v>
      </c>
      <c r="L8" s="7"/>
      <c r="M8" s="7" t="s">
        <v>18</v>
      </c>
    </row>
    <row r="9" ht="20" customHeight="1" spans="1:13">
      <c r="A9" s="7"/>
      <c r="B9" s="7"/>
      <c r="C9" s="8" t="s">
        <v>19</v>
      </c>
      <c r="D9" s="7"/>
      <c r="E9" s="9">
        <v>174.98992</v>
      </c>
      <c r="F9" s="9"/>
      <c r="G9" s="9">
        <v>174.98992</v>
      </c>
      <c r="H9" s="9">
        <v>169.02884</v>
      </c>
      <c r="I9" s="7">
        <v>10</v>
      </c>
      <c r="J9" s="7"/>
      <c r="K9" s="21">
        <f>H9/G9</f>
        <v>0.965934723554362</v>
      </c>
      <c r="L9" s="21"/>
      <c r="M9" s="9">
        <f>K9*I9</f>
        <v>9.65934723554362</v>
      </c>
    </row>
    <row r="10" ht="20" customHeight="1" spans="1:13">
      <c r="A10" s="7"/>
      <c r="B10" s="7"/>
      <c r="C10" s="8" t="s">
        <v>20</v>
      </c>
      <c r="D10" s="7"/>
      <c r="E10" s="9">
        <v>174.98992</v>
      </c>
      <c r="F10" s="9"/>
      <c r="G10" s="9">
        <v>174.98992</v>
      </c>
      <c r="H10" s="9">
        <v>169.02884</v>
      </c>
      <c r="I10" s="7" t="s">
        <v>21</v>
      </c>
      <c r="J10" s="7"/>
      <c r="K10" s="21">
        <f t="shared" ref="K10" si="0">H10/G10</f>
        <v>0.965934723554362</v>
      </c>
      <c r="L10" s="21"/>
      <c r="M10" s="7" t="s">
        <v>21</v>
      </c>
    </row>
    <row r="11" ht="20" customHeight="1" spans="1:13">
      <c r="A11" s="7"/>
      <c r="B11" s="7"/>
      <c r="C11" s="7" t="s">
        <v>22</v>
      </c>
      <c r="D11" s="7"/>
      <c r="E11" s="10">
        <v>0</v>
      </c>
      <c r="F11" s="10"/>
      <c r="G11" s="10">
        <v>0</v>
      </c>
      <c r="H11" s="10">
        <v>0</v>
      </c>
      <c r="I11" s="7" t="s">
        <v>21</v>
      </c>
      <c r="J11" s="7"/>
      <c r="K11" s="7" t="s">
        <v>21</v>
      </c>
      <c r="L11" s="7"/>
      <c r="M11" s="7" t="s">
        <v>21</v>
      </c>
    </row>
    <row r="12" ht="20" customHeight="1" spans="1:13">
      <c r="A12" s="7"/>
      <c r="B12" s="7"/>
      <c r="C12" s="7" t="s">
        <v>23</v>
      </c>
      <c r="D12" s="7"/>
      <c r="E12" s="10">
        <v>0</v>
      </c>
      <c r="F12" s="10"/>
      <c r="G12" s="10">
        <v>0</v>
      </c>
      <c r="H12" s="10">
        <v>0</v>
      </c>
      <c r="I12" s="7" t="s">
        <v>21</v>
      </c>
      <c r="J12" s="7"/>
      <c r="K12" s="7" t="s">
        <v>21</v>
      </c>
      <c r="L12" s="7"/>
      <c r="M12" s="7" t="s">
        <v>21</v>
      </c>
    </row>
    <row r="13" ht="20" customHeight="1" spans="1:13">
      <c r="A13" s="7" t="s">
        <v>24</v>
      </c>
      <c r="B13" s="7" t="s">
        <v>25</v>
      </c>
      <c r="C13" s="7"/>
      <c r="D13" s="7"/>
      <c r="E13" s="7"/>
      <c r="F13" s="7"/>
      <c r="G13" s="7" t="s">
        <v>26</v>
      </c>
      <c r="H13" s="7"/>
      <c r="I13" s="7"/>
      <c r="J13" s="7"/>
      <c r="K13" s="7"/>
      <c r="L13" s="7"/>
      <c r="M13" s="7"/>
    </row>
    <row r="14" ht="20" customHeight="1" spans="1:13">
      <c r="A14" s="7"/>
      <c r="B14" s="11" t="s">
        <v>27</v>
      </c>
      <c r="C14" s="11"/>
      <c r="D14" s="7"/>
      <c r="E14" s="11"/>
      <c r="F14" s="11"/>
      <c r="G14" s="11" t="s">
        <v>28</v>
      </c>
      <c r="H14" s="11"/>
      <c r="I14" s="11"/>
      <c r="J14" s="11"/>
      <c r="K14" s="11"/>
      <c r="L14" s="11"/>
      <c r="M14" s="11"/>
    </row>
    <row r="15" ht="158" customHeight="1" spans="1:13">
      <c r="A15" s="7"/>
      <c r="B15" s="11"/>
      <c r="C15" s="11"/>
      <c r="D15" s="7"/>
      <c r="E15" s="11"/>
      <c r="F15" s="11"/>
      <c r="G15" s="11"/>
      <c r="H15" s="11"/>
      <c r="I15" s="11"/>
      <c r="J15" s="11"/>
      <c r="K15" s="11"/>
      <c r="L15" s="11"/>
      <c r="M15" s="11"/>
    </row>
    <row r="16" ht="20" customHeight="1" spans="1:13">
      <c r="A16" s="12"/>
      <c r="B16" s="7" t="s">
        <v>29</v>
      </c>
      <c r="C16" s="7" t="s">
        <v>30</v>
      </c>
      <c r="D16" s="7" t="s">
        <v>31</v>
      </c>
      <c r="E16" s="7"/>
      <c r="F16" s="7" t="s">
        <v>32</v>
      </c>
      <c r="G16" s="7"/>
      <c r="H16" s="7" t="s">
        <v>33</v>
      </c>
      <c r="I16" s="7"/>
      <c r="J16" s="7" t="s">
        <v>16</v>
      </c>
      <c r="K16" s="7" t="s">
        <v>18</v>
      </c>
      <c r="L16" s="7" t="s">
        <v>34</v>
      </c>
      <c r="M16" s="7"/>
    </row>
    <row r="17" ht="53" customHeight="1" spans="1:13">
      <c r="A17" s="7" t="s">
        <v>35</v>
      </c>
      <c r="B17" s="7" t="s">
        <v>36</v>
      </c>
      <c r="C17" s="7" t="s">
        <v>37</v>
      </c>
      <c r="D17" s="7" t="s">
        <v>38</v>
      </c>
      <c r="E17" s="7"/>
      <c r="F17" s="13" t="s">
        <v>39</v>
      </c>
      <c r="G17" s="13"/>
      <c r="H17" s="7" t="s">
        <v>40</v>
      </c>
      <c r="I17" s="7"/>
      <c r="J17" s="7">
        <v>20</v>
      </c>
      <c r="K17" s="22">
        <v>20</v>
      </c>
      <c r="L17" s="7"/>
      <c r="M17" s="7"/>
    </row>
    <row r="18" ht="46" customHeight="1" spans="1:13">
      <c r="A18" s="14" t="s">
        <v>41</v>
      </c>
      <c r="B18" s="7" t="s">
        <v>42</v>
      </c>
      <c r="C18" s="7" t="s">
        <v>43</v>
      </c>
      <c r="D18" s="7" t="s">
        <v>44</v>
      </c>
      <c r="E18" s="7"/>
      <c r="F18" s="13" t="s">
        <v>45</v>
      </c>
      <c r="G18" s="13"/>
      <c r="H18" s="15" t="s">
        <v>46</v>
      </c>
      <c r="I18" s="23"/>
      <c r="J18" s="7">
        <v>15</v>
      </c>
      <c r="K18" s="22">
        <v>15</v>
      </c>
      <c r="L18" s="15"/>
      <c r="M18" s="23"/>
    </row>
    <row r="19" ht="83" customHeight="1" spans="1:13">
      <c r="A19" s="16"/>
      <c r="B19" s="7"/>
      <c r="C19" s="7" t="s">
        <v>47</v>
      </c>
      <c r="D19" s="7" t="s">
        <v>48</v>
      </c>
      <c r="E19" s="7"/>
      <c r="F19" s="13" t="s">
        <v>49</v>
      </c>
      <c r="G19" s="13"/>
      <c r="H19" s="15" t="s">
        <v>50</v>
      </c>
      <c r="I19" s="23"/>
      <c r="J19" s="7">
        <v>13</v>
      </c>
      <c r="K19" s="22">
        <v>13</v>
      </c>
      <c r="L19" s="15"/>
      <c r="M19" s="23"/>
    </row>
    <row r="20" ht="39" customHeight="1" spans="1:13">
      <c r="A20" s="16"/>
      <c r="B20" s="7"/>
      <c r="C20" s="7" t="s">
        <v>51</v>
      </c>
      <c r="D20" s="7" t="s">
        <v>52</v>
      </c>
      <c r="E20" s="7"/>
      <c r="F20" s="13" t="s">
        <v>53</v>
      </c>
      <c r="G20" s="13"/>
      <c r="H20" s="15" t="s">
        <v>54</v>
      </c>
      <c r="I20" s="23"/>
      <c r="J20" s="7">
        <v>6</v>
      </c>
      <c r="K20" s="22">
        <v>6</v>
      </c>
      <c r="L20" s="15"/>
      <c r="M20" s="23"/>
    </row>
    <row r="21" ht="139" customHeight="1" spans="1:13">
      <c r="A21" s="17"/>
      <c r="B21" s="7"/>
      <c r="C21" s="7"/>
      <c r="D21" s="7" t="s">
        <v>55</v>
      </c>
      <c r="E21" s="7"/>
      <c r="F21" s="13" t="s">
        <v>56</v>
      </c>
      <c r="G21" s="13"/>
      <c r="H21" s="18">
        <v>1</v>
      </c>
      <c r="I21" s="23"/>
      <c r="J21" s="7">
        <v>6</v>
      </c>
      <c r="K21" s="22">
        <v>6</v>
      </c>
      <c r="L21" s="15"/>
      <c r="M21" s="23"/>
    </row>
    <row r="22" ht="191.75" customHeight="1" spans="1:13">
      <c r="A22" s="14" t="s">
        <v>41</v>
      </c>
      <c r="B22" s="7" t="s">
        <v>57</v>
      </c>
      <c r="C22" s="7" t="s">
        <v>58</v>
      </c>
      <c r="D22" s="7" t="s">
        <v>59</v>
      </c>
      <c r="E22" s="7"/>
      <c r="F22" s="13" t="s">
        <v>49</v>
      </c>
      <c r="G22" s="13"/>
      <c r="H22" s="15" t="s">
        <v>60</v>
      </c>
      <c r="I22" s="23"/>
      <c r="J22" s="7">
        <v>20</v>
      </c>
      <c r="K22" s="22">
        <v>18</v>
      </c>
      <c r="L22" s="24" t="s">
        <v>61</v>
      </c>
      <c r="M22" s="25"/>
    </row>
    <row r="23" ht="250" customHeight="1" spans="1:13">
      <c r="A23" s="17"/>
      <c r="B23" s="7"/>
      <c r="C23" s="7" t="s">
        <v>62</v>
      </c>
      <c r="D23" s="7" t="s">
        <v>63</v>
      </c>
      <c r="E23" s="7"/>
      <c r="F23" s="13" t="s">
        <v>49</v>
      </c>
      <c r="G23" s="13"/>
      <c r="H23" s="15" t="s">
        <v>64</v>
      </c>
      <c r="I23" s="23"/>
      <c r="J23" s="7">
        <v>10</v>
      </c>
      <c r="K23" s="22">
        <v>9</v>
      </c>
      <c r="L23" s="26" t="s">
        <v>65</v>
      </c>
      <c r="M23" s="27"/>
    </row>
    <row r="24" s="1" customFormat="1" ht="25.5" customHeight="1" spans="1:13">
      <c r="A24" s="19" t="s">
        <v>66</v>
      </c>
      <c r="B24" s="20"/>
      <c r="C24" s="20"/>
      <c r="D24" s="20"/>
      <c r="E24" s="20"/>
      <c r="F24" s="20"/>
      <c r="G24" s="20"/>
      <c r="H24" s="20"/>
      <c r="I24" s="28"/>
      <c r="J24" s="29">
        <v>100</v>
      </c>
      <c r="K24" s="30">
        <f>SUM(K17:K23)+M9</f>
        <v>96.6593472355436</v>
      </c>
      <c r="L24" s="31" t="s">
        <v>21</v>
      </c>
      <c r="M24" s="32"/>
    </row>
  </sheetData>
  <mergeCells count="76">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13:A15"/>
    <mergeCell ref="A18:A21"/>
    <mergeCell ref="A22:A23"/>
    <mergeCell ref="B18:B21"/>
    <mergeCell ref="B22:B23"/>
    <mergeCell ref="C20:C21"/>
    <mergeCell ref="B14:F15"/>
    <mergeCell ref="G14:M15"/>
    <mergeCell ref="A8:B12"/>
  </mergeCells>
  <printOptions horizontalCentered="1"/>
  <pageMargins left="0.748031496062992" right="0.748031496062992" top="0.984251968503937" bottom="0.984251968503937" header="0.511811023622047" footer="0.511811023622047"/>
  <pageSetup paperSize="9" scale="92" orientation="landscape"/>
  <headerFooter/>
  <rowBreaks count="2" manualBreakCount="2">
    <brk id="17" max="12" man="1"/>
    <brk id="21"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Chanly</cp:lastModifiedBy>
  <dcterms:created xsi:type="dcterms:W3CDTF">2021-04-07T05:20:00Z</dcterms:created>
  <cp:lastPrinted>2024-05-07T02:13:00Z</cp:lastPrinted>
  <dcterms:modified xsi:type="dcterms:W3CDTF">2024-09-05T08:48:48Z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2052-12.1.0.17827</vt:lpwstr>
  </property>
</Properties>
</file>