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 tabRatio="463"/>
  </bookViews>
  <sheets>
    <sheet name="单位自评" sheetId="7" r:id="rId1"/>
  </sheets>
  <definedNames>
    <definedName name="_xlnm.Print_Area" localSheetId="0">单位自评!$A$1:$M$32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<sst xmlns="http://schemas.openxmlformats.org/spreadsheetml/2006/main" count="109" uniqueCount="89">
  <si>
    <t>附件1-2</t>
  </si>
  <si>
    <t>项目支出绩效自评表</t>
  </si>
  <si>
    <t>（2023年度）</t>
  </si>
  <si>
    <t>项目名称</t>
  </si>
  <si>
    <t>市政府门户网站（“京策”平台）政策服务功能升级改造项目</t>
  </si>
  <si>
    <t>主管部门</t>
  </si>
  <si>
    <t>北京市政务服务管理局</t>
  </si>
  <si>
    <t>实施单位</t>
  </si>
  <si>
    <t>北京市政务服务管理局（本级）</t>
  </si>
  <si>
    <t>项目负责人</t>
  </si>
  <si>
    <t>宋大伟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</si>
  <si>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</si>
  <si>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</si>
  <si>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</si>
  <si>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</si>
  <si>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</si>
  <si>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</si>
  <si>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</si>
  <si>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</si>
  <si>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</si>
  <si>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</si>
  <si>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</si>
  <si>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</si>
  <si>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</si>
  <si>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</si>
  <si>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</si>
  <si>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</si>
  <si>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强化政策落地全流程管理，建设全市一体化政策支撑平台（“京策”平台），完成政策测算、政策推送、政策兑现、政策评估等核心功能建设，打通政策管理全链条，再造政策服务全流程，搭建市区两级政策服务体系，构建政策治理大脑，为群众企业、业务部门、领导决策服务，实现政策制定的公平普惠、政策群体的精准覆盖、政策资金的准确预判、政策兑现的直达快享、政策效果的量化评估、政策决策的科学高效。</t>
  </si>
  <si>
    <t>依托市大数据平台建设政策库，完善智能标签、推荐引擎等技术支撑和政策分析、政策画像等业务已完成产品设计；政策兑现功能已建设完成并在首都之窗网站发布，政策测算、政策推送、政策评估等核心功能已完成产品设计；已在市政府门户网站、“京通”等渠道为群众企业提供全流程政策服务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</si>
  <si>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</si>
  <si>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</si>
  <si>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</si>
  <si>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</si>
  <si>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</si>
  <si>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</si>
  <si>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</si>
  <si>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</si>
  <si>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</si>
  <si>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应用软件开发成本</t>
  </si>
  <si>
    <t>≤1267.35万元</t>
  </si>
  <si>
    <t>460.21万元</t>
  </si>
  <si>
    <t>信息资源建设成本</t>
  </si>
  <si>
    <t>≤735.75万元</t>
  </si>
  <si>
    <t>245.41万元</t>
  </si>
  <si>
    <t>测评费成本</t>
  </si>
  <si>
    <t>≤38.17万元</t>
  </si>
  <si>
    <t>13万元</t>
  </si>
  <si>
    <t>监理费成本</t>
  </si>
  <si>
    <t>≤43.36万元</t>
  </si>
  <si>
    <t>11万元</t>
  </si>
  <si>
    <t>产出指标</t>
  </si>
  <si>
    <t>数量指标</t>
  </si>
  <si>
    <t>新建功能数量（政策测算、政策推送、政策兑现、政策评估等）</t>
  </si>
  <si>
    <t>≥4个</t>
  </si>
  <si>
    <t>1个</t>
  </si>
  <si>
    <t>项目正在实施阶段，政策兑现功能和服务前端已完成，政策测算、政策推送和政策评估功能完成功能设计，正在开发实施，今年按计划推进项目实施</t>
  </si>
  <si>
    <t>升级改造功能数量（政策服务前端）</t>
  </si>
  <si>
    <t>≥1个</t>
  </si>
  <si>
    <t>绩效指标（续）</t>
  </si>
  <si>
    <t>产出指标（续）</t>
  </si>
  <si>
    <t>质量指标</t>
  </si>
  <si>
    <t>稳定运行率</t>
  </si>
  <si>
    <t>≥98%</t>
  </si>
  <si>
    <t>项目尚未完成建设，今年按计划推进项目实施</t>
  </si>
  <si>
    <t>故障响应率及排除率</t>
  </si>
  <si>
    <t>≥99%</t>
  </si>
  <si>
    <t>时效指标</t>
  </si>
  <si>
    <t>试运行时长</t>
  </si>
  <si>
    <t>≤3个月</t>
  </si>
  <si>
    <t>3个月</t>
  </si>
  <si>
    <t>尾款支付完成时间</t>
  </si>
  <si>
    <t>≤11个月</t>
  </si>
  <si>
    <t>11个月</t>
  </si>
  <si>
    <t>效益指标</t>
  </si>
  <si>
    <t>社会效益指标</t>
  </si>
  <si>
    <t>通过搭建“京策”平台，实现政策测算、推送、兑现、评估全流程网上管理，加强数据资源共享应用，显著提高政策兑现效率20%以上，节约申请人准备材料的时间50%以上</t>
  </si>
  <si>
    <t>优</t>
  </si>
  <si>
    <t>项目尚未完成建设，预期可以实现政策测算、推送、兑现、评估全流程网上管理，加强数据资源共享应用，显著提高政策兑现效率20%以上，节约申请人准备材料的时间50%以上的效益目标</t>
  </si>
  <si>
    <t>可持续影响指标</t>
  </si>
  <si>
    <t>本项目将统筹建设政策测算、政策推送、政策兑现、政策评估等支撑能力，统一对外提供服务</t>
  </si>
  <si>
    <t>本项目将统筹建设政策测算、政策推送、政策兑现、政策评估等支撑能力，统一对外提供服务。</t>
  </si>
  <si>
    <t>项目尚未完成建设，预期可以实现统筹建设政策测算、政策推送、政策兑现、政策评估等支撑能力，统一对外提供服务</t>
  </si>
  <si>
    <t>满意度指标</t>
  </si>
  <si>
    <t>服务对象满意度指标</t>
  </si>
  <si>
    <t>办事企业与群众满意度</t>
  </si>
  <si>
    <t>项目尚未完成建设，截至目前暂未收到投诉。今年按计划推进项目实施</t>
  </si>
  <si>
    <t>工作人员满意度</t>
  </si>
  <si>
    <t>总分</t>
  </si>
  <si>
    <t>说明：截至目前（2024年5月13日），本项目处于实施阶段，尚未验收。考虑到预算绩效管理自评覆盖率100%的要求，就本项目完成情况、交付质量、社会效益、支付进度等情况与建设单位沟通，本项目部分指标暂以预期情况得分，后续将按计划逐项对照项目绩效指标推进项目实施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</si>
</sst>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5">
    <font>
      <sz val="12"/>
      <color theme="1"/>
      <name val="等线"/>
      <charset val="134"/>
      <scheme val="minor"/>
    </font>
    <font>
      <sz val="11"/>
      <color rgb="FF000000"/>
      <name val="宋体"/>
      <charset val="134"/>
    </font>
    <font>
      <sz val="11"/>
      <color rgb="FF000000"/>
      <name val="黑体"/>
      <charset val="134"/>
    </font>
    <font>
      <b/>
      <sz val="11"/>
      <color rgb="FF000000"/>
      <name val="宋体"/>
      <charset val="134"/>
    </font>
    <font>
      <sz val="1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6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>
      <alignment vertical="center"/>
    </xf>
    <xf numFmtId="0" fontId="4" fillId="0" borderId="1" xfId="0" applyFont="1" applyFill="1" applyBorder="1" applyAlignment="1" applyProtection="1">
      <alignment horizontal="justify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left" vertical="center" wrapText="1"/>
    </xf>
    <xf numFmtId="0" fontId="4" fillId="0" borderId="3" xfId="0" applyFont="1" applyFill="1" applyBorder="1" applyProtection="1">
      <alignment vertical="center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 wrapText="1"/>
    </xf>
    <xf numFmtId="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10" fontId="4" fillId="0" borderId="1" xfId="0" applyNumberFormat="1" applyFont="1" applyFill="1" applyBorder="1" applyAlignment="1" applyProtection="1">
      <alignment horizontal="center" vertical="center" wrapText="1"/>
    </xf>
    <xf numFmtId="177" fontId="4" fillId="0" borderId="1" xfId="0" applyNumberFormat="1" applyFont="1" applyFill="1" applyBorder="1" applyAlignment="1" applyProtection="1">
      <alignment horizontal="center" vertical="center" wrapText="1"/>
    </xf>
    <xf numFmtId="177" fontId="4" fillId="2" borderId="1" xfId="0" applyNumberFormat="1" applyFont="1" applyFill="1" applyBorder="1" applyAlignment="1" applyProtection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M32"/>
  <sheetViews>
    <sheetView tabSelected="1" view="pageBreakPreview" zoomScale="52" zoomScaleNormal="115" workbookViewId="0">
      <selection activeCell="T28" sqref="T28"/>
    </sheetView>
  </sheetViews>
  <sheetFormatPr defaultColWidth="9" defaultRowHeight="13.75" customHeight="1"/>
  <cols>
    <col min="1" max="1" width="7.4609375" style="1" customWidth="1"/>
    <col min="2" max="2" width="9.4609375" style="1" customWidth="1"/>
    <col min="3" max="3" width="7.84375" style="1" customWidth="1"/>
    <col min="4" max="4" width="14.765625" style="2" customWidth="1"/>
    <col min="5" max="5" width="3.6171875" style="1" customWidth="1"/>
    <col min="6" max="6" width="9" style="1" customWidth="1"/>
    <col min="7" max="7" width="11.4609375" style="1" customWidth="1"/>
    <col min="8" max="8" width="12.078125" style="1" customWidth="1"/>
    <col min="9" max="9" width="7.3828125" style="1" customWidth="1"/>
    <col min="10" max="10" width="6.6171875" style="1" customWidth="1"/>
    <col min="11" max="11" width="6.3046875" style="1" customWidth="1"/>
    <col min="12" max="12" width="8.84375" style="1" customWidth="1"/>
    <col min="13" max="13" width="16.6171875" style="1" customWidth="1"/>
    <col min="14" max="40" width="9" style="1"/>
  </cols>
  <sheetData>
    <row r="1" customHeight="1" spans="1:1">
      <c r="A1" s="3" t="s">
        <v>0</v>
      </c>
    </row>
    <row r="2" ht="14.25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customHeight="1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6"/>
      <c r="E5" s="6"/>
      <c r="F5" s="6"/>
      <c r="G5" s="6"/>
      <c r="H5" s="6"/>
      <c r="I5" s="6"/>
      <c r="J5" s="6"/>
      <c r="K5" s="6"/>
      <c r="L5" s="6"/>
      <c r="M5" s="6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89151962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7" t="s">
        <v>19</v>
      </c>
      <c r="D9" s="5"/>
      <c r="E9" s="8">
        <v>0</v>
      </c>
      <c r="F9" s="8"/>
      <c r="G9" s="8">
        <v>729.6205</v>
      </c>
      <c r="H9" s="8">
        <v>729.6205</v>
      </c>
      <c r="I9" s="5">
        <v>10</v>
      </c>
      <c r="J9" s="5"/>
      <c r="K9" s="26">
        <f>H9/G9</f>
        <v>1</v>
      </c>
      <c r="L9" s="26"/>
      <c r="M9" s="27">
        <f>K9*I9</f>
        <v>10</v>
      </c>
    </row>
    <row r="10" ht="20" customHeight="1" spans="1:13">
      <c r="A10" s="5"/>
      <c r="B10" s="5"/>
      <c r="C10" s="7" t="s">
        <v>20</v>
      </c>
      <c r="D10" s="5"/>
      <c r="E10" s="8">
        <v>0</v>
      </c>
      <c r="F10" s="8"/>
      <c r="G10" s="8">
        <v>729.6205</v>
      </c>
      <c r="H10" s="8">
        <v>729.6205</v>
      </c>
      <c r="I10" s="5" t="s">
        <v>21</v>
      </c>
      <c r="J10" s="5"/>
      <c r="K10" s="26">
        <f>H10/G10</f>
        <v>1</v>
      </c>
      <c r="L10" s="26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8">
        <v>0</v>
      </c>
      <c r="F11" s="8"/>
      <c r="G11" s="8">
        <v>0</v>
      </c>
      <c r="H11" s="8">
        <v>0</v>
      </c>
      <c r="I11" s="5" t="s">
        <v>21</v>
      </c>
      <c r="J11" s="5"/>
      <c r="K11" s="5" t="s">
        <v>21</v>
      </c>
      <c r="L11" s="5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8">
        <v>0</v>
      </c>
      <c r="F12" s="8"/>
      <c r="G12" s="8">
        <v>0</v>
      </c>
      <c r="H12" s="8">
        <v>0</v>
      </c>
      <c r="I12" s="5" t="s">
        <v>21</v>
      </c>
      <c r="J12" s="5"/>
      <c r="K12" s="5" t="s">
        <v>21</v>
      </c>
      <c r="L12" s="5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38.5" customHeight="1" spans="1:13">
      <c r="A14" s="5"/>
      <c r="B14" s="9" t="s">
        <v>27</v>
      </c>
      <c r="C14" s="9"/>
      <c r="D14" s="5"/>
      <c r="E14" s="9"/>
      <c r="F14" s="9"/>
      <c r="G14" s="9" t="s">
        <v>28</v>
      </c>
      <c r="H14" s="9"/>
      <c r="I14" s="9"/>
      <c r="J14" s="9"/>
      <c r="K14" s="9"/>
      <c r="L14" s="9"/>
      <c r="M14" s="9"/>
    </row>
    <row r="15" ht="74" customHeight="1" spans="1:13">
      <c r="A15" s="10"/>
      <c r="B15" s="11"/>
      <c r="C15" s="11"/>
      <c r="D15" s="10"/>
      <c r="E15" s="11"/>
      <c r="F15" s="11"/>
      <c r="G15" s="11"/>
      <c r="H15" s="11"/>
      <c r="I15" s="11"/>
      <c r="J15" s="11"/>
      <c r="K15" s="11"/>
      <c r="L15" s="11"/>
      <c r="M15" s="11"/>
    </row>
    <row r="16" ht="20" customHeight="1" spans="1:13">
      <c r="A16" s="12"/>
      <c r="B16" s="13" t="s">
        <v>29</v>
      </c>
      <c r="C16" s="13" t="s">
        <v>30</v>
      </c>
      <c r="D16" s="13" t="s">
        <v>31</v>
      </c>
      <c r="E16" s="13"/>
      <c r="F16" s="13" t="s">
        <v>32</v>
      </c>
      <c r="G16" s="13"/>
      <c r="H16" s="13" t="s">
        <v>33</v>
      </c>
      <c r="I16" s="13"/>
      <c r="J16" s="13" t="s">
        <v>16</v>
      </c>
      <c r="K16" s="13" t="s">
        <v>18</v>
      </c>
      <c r="L16" s="13" t="s">
        <v>34</v>
      </c>
      <c r="M16" s="13"/>
    </row>
    <row r="17" ht="20" customHeight="1" spans="1:13">
      <c r="A17" s="14" t="s">
        <v>35</v>
      </c>
      <c r="B17" s="5" t="s">
        <v>36</v>
      </c>
      <c r="C17" s="5" t="s">
        <v>37</v>
      </c>
      <c r="D17" s="5" t="s">
        <v>38</v>
      </c>
      <c r="E17" s="15"/>
      <c r="F17" s="5" t="s">
        <v>39</v>
      </c>
      <c r="G17" s="15"/>
      <c r="H17" s="5" t="s">
        <v>40</v>
      </c>
      <c r="I17" s="15"/>
      <c r="J17" s="5">
        <v>10</v>
      </c>
      <c r="K17" s="27">
        <v>10</v>
      </c>
      <c r="L17" s="9"/>
      <c r="M17" s="9"/>
    </row>
    <row r="18" ht="20" customHeight="1" spans="1:13">
      <c r="A18" s="16"/>
      <c r="B18" s="5"/>
      <c r="C18" s="5"/>
      <c r="D18" s="5" t="s">
        <v>41</v>
      </c>
      <c r="E18" s="15" t="s">
        <v>41</v>
      </c>
      <c r="F18" s="5" t="s">
        <v>42</v>
      </c>
      <c r="G18" s="15">
        <v>735.75</v>
      </c>
      <c r="H18" s="5" t="s">
        <v>43</v>
      </c>
      <c r="I18" s="15"/>
      <c r="J18" s="5">
        <v>6</v>
      </c>
      <c r="K18" s="27">
        <v>6</v>
      </c>
      <c r="L18" s="9"/>
      <c r="M18" s="9"/>
    </row>
    <row r="19" ht="20" customHeight="1" spans="1:13">
      <c r="A19" s="16"/>
      <c r="B19" s="5"/>
      <c r="C19" s="5"/>
      <c r="D19" s="5" t="s">
        <v>44</v>
      </c>
      <c r="E19" s="15" t="s">
        <v>44</v>
      </c>
      <c r="F19" s="5" t="s">
        <v>45</v>
      </c>
      <c r="G19" s="15"/>
      <c r="H19" s="5" t="s">
        <v>46</v>
      </c>
      <c r="I19" s="15"/>
      <c r="J19" s="5">
        <v>2</v>
      </c>
      <c r="K19" s="27">
        <v>2</v>
      </c>
      <c r="L19" s="9"/>
      <c r="M19" s="9"/>
    </row>
    <row r="20" ht="20" customHeight="1" spans="1:13">
      <c r="A20" s="16"/>
      <c r="B20" s="5"/>
      <c r="C20" s="5"/>
      <c r="D20" s="5" t="s">
        <v>47</v>
      </c>
      <c r="E20" s="15" t="s">
        <v>47</v>
      </c>
      <c r="F20" s="5" t="s">
        <v>48</v>
      </c>
      <c r="G20" s="15"/>
      <c r="H20" s="5" t="s">
        <v>49</v>
      </c>
      <c r="I20" s="15"/>
      <c r="J20" s="5">
        <v>2</v>
      </c>
      <c r="K20" s="27">
        <v>2</v>
      </c>
      <c r="L20" s="9"/>
      <c r="M20" s="9"/>
    </row>
    <row r="21" ht="72" customHeight="1" spans="1:13">
      <c r="A21" s="16"/>
      <c r="B21" s="17" t="s">
        <v>50</v>
      </c>
      <c r="C21" s="5" t="s">
        <v>51</v>
      </c>
      <c r="D21" s="5" t="s">
        <v>52</v>
      </c>
      <c r="E21" s="15"/>
      <c r="F21" s="5" t="s">
        <v>53</v>
      </c>
      <c r="G21" s="15"/>
      <c r="H21" s="5" t="s">
        <v>54</v>
      </c>
      <c r="I21" s="5"/>
      <c r="J21" s="5">
        <v>8</v>
      </c>
      <c r="K21" s="27">
        <v>5</v>
      </c>
      <c r="L21" s="9" t="s">
        <v>55</v>
      </c>
      <c r="M21" s="9"/>
    </row>
    <row r="22" ht="34.5" customHeight="1" spans="1:13">
      <c r="A22" s="18"/>
      <c r="B22" s="19"/>
      <c r="C22" s="5"/>
      <c r="D22" s="5" t="s">
        <v>56</v>
      </c>
      <c r="E22" s="15"/>
      <c r="F22" s="5" t="s">
        <v>57</v>
      </c>
      <c r="G22" s="15"/>
      <c r="H22" s="5" t="s">
        <v>54</v>
      </c>
      <c r="I22" s="5"/>
      <c r="J22" s="5">
        <v>8</v>
      </c>
      <c r="K22" s="27">
        <v>8</v>
      </c>
      <c r="L22" s="9"/>
      <c r="M22" s="9"/>
    </row>
    <row r="23" ht="31" customHeight="1" spans="1:13">
      <c r="A23" s="17" t="s">
        <v>58</v>
      </c>
      <c r="B23" s="17" t="s">
        <v>59</v>
      </c>
      <c r="C23" s="5" t="s">
        <v>60</v>
      </c>
      <c r="D23" s="5" t="s">
        <v>61</v>
      </c>
      <c r="E23" s="15"/>
      <c r="F23" s="20" t="s">
        <v>62</v>
      </c>
      <c r="G23" s="15"/>
      <c r="H23" s="20">
        <v>0.98</v>
      </c>
      <c r="I23" s="5"/>
      <c r="J23" s="5">
        <v>6</v>
      </c>
      <c r="K23" s="27">
        <v>4</v>
      </c>
      <c r="L23" s="9" t="s">
        <v>63</v>
      </c>
      <c r="M23" s="9"/>
    </row>
    <row r="24" ht="31" customHeight="1" spans="1:13">
      <c r="A24" s="21"/>
      <c r="B24" s="21"/>
      <c r="C24" s="5"/>
      <c r="D24" s="5" t="s">
        <v>64</v>
      </c>
      <c r="E24" s="15"/>
      <c r="F24" s="20" t="s">
        <v>65</v>
      </c>
      <c r="G24" s="15">
        <v>99</v>
      </c>
      <c r="H24" s="20">
        <v>0.99</v>
      </c>
      <c r="I24" s="5"/>
      <c r="J24" s="5">
        <v>6</v>
      </c>
      <c r="K24" s="27">
        <v>4</v>
      </c>
      <c r="L24" s="9" t="s">
        <v>63</v>
      </c>
      <c r="M24" s="9"/>
    </row>
    <row r="25" ht="31" customHeight="1" spans="1:13">
      <c r="A25" s="21"/>
      <c r="B25" s="21"/>
      <c r="C25" s="5" t="s">
        <v>66</v>
      </c>
      <c r="D25" s="5" t="s">
        <v>67</v>
      </c>
      <c r="E25" s="15"/>
      <c r="F25" s="5" t="s">
        <v>68</v>
      </c>
      <c r="G25" s="15">
        <v>3</v>
      </c>
      <c r="H25" s="5" t="s">
        <v>69</v>
      </c>
      <c r="I25" s="5"/>
      <c r="J25" s="5">
        <v>6</v>
      </c>
      <c r="K25" s="27">
        <v>6</v>
      </c>
      <c r="L25" s="9" t="s">
        <v>63</v>
      </c>
      <c r="M25" s="9"/>
    </row>
    <row r="26" ht="31" customHeight="1" spans="1:13">
      <c r="A26" s="21"/>
      <c r="B26" s="19"/>
      <c r="C26" s="5"/>
      <c r="D26" s="5" t="s">
        <v>70</v>
      </c>
      <c r="E26" s="15"/>
      <c r="F26" s="5" t="s">
        <v>71</v>
      </c>
      <c r="G26" s="15">
        <v>10</v>
      </c>
      <c r="H26" s="22" t="s">
        <v>72</v>
      </c>
      <c r="I26" s="22"/>
      <c r="J26" s="5">
        <v>6</v>
      </c>
      <c r="K26" s="27">
        <v>4</v>
      </c>
      <c r="L26" s="9" t="s">
        <v>63</v>
      </c>
      <c r="M26" s="9"/>
    </row>
    <row r="27" ht="140" customHeight="1" spans="1:13">
      <c r="A27" s="21"/>
      <c r="B27" s="17" t="s">
        <v>73</v>
      </c>
      <c r="C27" s="5" t="s">
        <v>74</v>
      </c>
      <c r="D27" s="5" t="s">
        <v>75</v>
      </c>
      <c r="E27" s="15"/>
      <c r="F27" s="5" t="s">
        <v>76</v>
      </c>
      <c r="G27" s="5"/>
      <c r="H27" s="5" t="s">
        <v>77</v>
      </c>
      <c r="I27" s="5"/>
      <c r="J27" s="5">
        <v>10</v>
      </c>
      <c r="K27" s="28">
        <v>8</v>
      </c>
      <c r="L27" s="9" t="s">
        <v>63</v>
      </c>
      <c r="M27" s="9"/>
    </row>
    <row r="28" ht="93" customHeight="1" spans="1:13">
      <c r="A28" s="21"/>
      <c r="B28" s="19"/>
      <c r="C28" s="5" t="s">
        <v>78</v>
      </c>
      <c r="D28" s="5" t="s">
        <v>79</v>
      </c>
      <c r="E28" s="15" t="s">
        <v>80</v>
      </c>
      <c r="F28" s="5" t="s">
        <v>76</v>
      </c>
      <c r="G28" s="5"/>
      <c r="H28" s="5" t="s">
        <v>81</v>
      </c>
      <c r="I28" s="5"/>
      <c r="J28" s="5">
        <v>10</v>
      </c>
      <c r="K28" s="28">
        <v>7</v>
      </c>
      <c r="L28" s="9" t="s">
        <v>63</v>
      </c>
      <c r="M28" s="9"/>
    </row>
    <row r="29" ht="43" customHeight="1" spans="1:13">
      <c r="A29" s="21"/>
      <c r="B29" s="5" t="s">
        <v>82</v>
      </c>
      <c r="C29" s="5" t="s">
        <v>83</v>
      </c>
      <c r="D29" s="5" t="s">
        <v>84</v>
      </c>
      <c r="E29" s="15"/>
      <c r="F29" s="20">
        <v>0.9</v>
      </c>
      <c r="G29" s="5"/>
      <c r="H29" s="20">
        <v>0.8</v>
      </c>
      <c r="I29" s="5"/>
      <c r="J29" s="5">
        <v>5</v>
      </c>
      <c r="K29" s="28">
        <f>J29*0.8</f>
        <v>4</v>
      </c>
      <c r="L29" s="9" t="s">
        <v>85</v>
      </c>
      <c r="M29" s="9"/>
    </row>
    <row r="30" ht="43" customHeight="1" spans="1:13">
      <c r="A30" s="19"/>
      <c r="B30" s="5"/>
      <c r="C30" s="5"/>
      <c r="D30" s="5" t="s">
        <v>86</v>
      </c>
      <c r="E30" s="15"/>
      <c r="F30" s="20">
        <v>0.9</v>
      </c>
      <c r="G30" s="5"/>
      <c r="H30" s="20">
        <v>0.8</v>
      </c>
      <c r="I30" s="5"/>
      <c r="J30" s="5">
        <v>5</v>
      </c>
      <c r="K30" s="28">
        <f>J30*0.8</f>
        <v>4</v>
      </c>
      <c r="L30" s="9" t="s">
        <v>85</v>
      </c>
      <c r="M30" s="9"/>
    </row>
    <row r="31" ht="22.5" customHeight="1" spans="1:13">
      <c r="A31" s="23" t="s">
        <v>87</v>
      </c>
      <c r="B31" s="23"/>
      <c r="C31" s="23"/>
      <c r="D31" s="23"/>
      <c r="E31" s="23"/>
      <c r="F31" s="23"/>
      <c r="G31" s="23"/>
      <c r="H31" s="23"/>
      <c r="I31" s="23"/>
      <c r="J31" s="23">
        <f>SUM(J17:J30,I9)</f>
        <v>100</v>
      </c>
      <c r="K31" s="29">
        <f>SUM(K17:K30,M9)</f>
        <v>84</v>
      </c>
      <c r="L31" s="30"/>
      <c r="M31" s="30"/>
    </row>
    <row r="32" ht="36" customHeight="1" spans="1:13">
      <c r="A32" s="24" t="s">
        <v>88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31"/>
    </row>
  </sheetData>
  <mergeCells count="112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A31:I31"/>
    <mergeCell ref="L31:M31"/>
    <mergeCell ref="A32:M32"/>
    <mergeCell ref="A13:A15"/>
    <mergeCell ref="A17:A22"/>
    <mergeCell ref="A23:A30"/>
    <mergeCell ref="B17:B20"/>
    <mergeCell ref="B21:B22"/>
    <mergeCell ref="B23:B26"/>
    <mergeCell ref="B27:B28"/>
    <mergeCell ref="B29:B30"/>
    <mergeCell ref="C17:C20"/>
    <mergeCell ref="C21:C22"/>
    <mergeCell ref="C23:C24"/>
    <mergeCell ref="C25:C26"/>
    <mergeCell ref="C29:C30"/>
    <mergeCell ref="A8:B12"/>
    <mergeCell ref="B14:F15"/>
    <mergeCell ref="G14:M15"/>
  </mergeCells>
  <pageMargins left="0.747916666666667" right="0.747916666666667" top="0.984027777777778" bottom="0.984027777777778" header="0.511805555555556" footer="0.511805555555556"/>
  <pageSetup paperSize="9" scale="93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Chanly</cp:lastModifiedBy>
  <dcterms:created xsi:type="dcterms:W3CDTF">2006-09-16T00:00:00Z</dcterms:created>
  <dcterms:modified xsi:type="dcterms:W3CDTF">2024-09-05T08:38:22Z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9C081C16BA52433692889AB561996F47_13</vt:lpwstr>
  </property>
  <property fmtid="{D5CDD505-2E9C-101B-9397-08002B2CF9AE}" pid="3" name="KSOProductBuildVer">
    <vt:lpwstr>2052-12.1.0.17827</vt:lpwstr>
  </property>
</Properties>
</file>