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Titles" localSheetId="0">单位自评!$16:$16</definedName>
  </definedNames>
  <calcPr calcId="144525"/>
</workbook>
</file>

<file path=xl/sharedStrings.xml><?xml version="1.0" encoding="utf-8"?>
<sst xmlns="http://schemas.openxmlformats.org/spreadsheetml/2006/main" count="77" uniqueCount="68">
  <si>
    <t>附件1-2</t>
  </si>
  <si>
    <t>项目支出绩效自评表</t>
  </si>
  <si>
    <t>( 2023年度)</t>
  </si>
  <si>
    <t>项目名称</t>
  </si>
  <si>
    <t>北京市政务服务多渠道移动端建设</t>
  </si>
  <si>
    <t>主管部门</t>
  </si>
  <si>
    <t>北京市政务服务管理局</t>
  </si>
  <si>
    <t>实施单位</t>
  </si>
  <si>
    <t>北京市政务服务管理局（本级）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</si>
  <si>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</si>
  <si>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</si>
  <si>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</si>
  <si>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</si>
  <si>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</si>
  <si>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</si>
  <si>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</si>
  <si>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</si>
  <si>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</si>
  <si>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</si>
  <si>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</si>
  <si>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</si>
  <si>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</si>
  <si>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</si>
  <si>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</si>
  <si>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</si>
  <si>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</si>
  <si>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在前期已完成项目开展、竣工验收的基础上，完成项目竣工决算工作的同时，按照根据市发改竣工决算批复金额支付尾款。</t>
  </si>
  <si>
    <t>项目内容均已开展完成。2023年4月14日，项目将竣工财务决算报表报市财政局申请决算批复工作，2024年3月15日市财政局完成本项目批复《北京市财政局关于批复北京市政务服务多渠道移动端建设项目竣工财务决算的函》京财经建[2024]313号。根据批复要求完成相关与承建单位等相关单位补充协议签订工作，同时开始进行尾款支付流程，预计2024年5月完成尾款支付工作。</t>
  </si>
  <si>
    <t>一级指标</t>
  </si>
  <si>
    <t>二级指标</t>
  </si>
  <si>
    <t>三级指标</t>
  </si>
  <si>
    <t>年度指标值</t>
  </si>
  <si>
    <t>实际完成值</t>
  </si>
  <si>
    <t>偏差原因分析及改进措施</t>
  </si>
  <si>
    <t>绩效指标</t>
  </si>
  <si>
    <t>成本指标</t>
  </si>
  <si>
    <t>经济成本指标</t>
  </si>
  <si>
    <t>项目总成本</t>
  </si>
  <si>
    <t>≤563.12万元</t>
  </si>
  <si>
    <t>563.12万元</t>
  </si>
  <si>
    <t>绩效指标（续）</t>
  </si>
  <si>
    <t>产出指标</t>
  </si>
  <si>
    <t>数量指标</t>
  </si>
  <si>
    <t>完成竣工决算工作</t>
  </si>
  <si>
    <t>1项</t>
  </si>
  <si>
    <t>1项（2023年4月14日，将竣工财务决算报表报市财政局申请决算批复工作，2024年3月15日，市财政局完成本项目批复）</t>
  </si>
  <si>
    <t>质量指标</t>
  </si>
  <si>
    <t>平台故障发生次数</t>
  </si>
  <si>
    <t>≤8次</t>
  </si>
  <si>
    <t>3次</t>
  </si>
  <si>
    <t>时效指标</t>
  </si>
  <si>
    <t>完成竣工决算时间</t>
  </si>
  <si>
    <t>≤5月</t>
  </si>
  <si>
    <t>偏差原因：市财政局竣工决算批复需要时间
改进措施：加快尾款支付进程，后续年度强化竣工决算准备工作，加强沟通询问</t>
  </si>
  <si>
    <t>效益指标</t>
  </si>
  <si>
    <t>社会效益指标</t>
  </si>
  <si>
    <t>通过移动端建设项目的总体开展，优化政务服务移动端用户体验,实现月活人数200万人</t>
  </si>
  <si>
    <t>截至目前，百度小程序接入1145项服务事项，累计访问量5837.60万，累计用户量近1969.06万；微信小程序接入1141项服务事项，累计访问量8946.19万，累计用户量1679.35万；支付宝小程序接入1024项服务事项，累计访问量49183.72万，累计用户量2253.76万，平均月活200万以上，提高了政务服务办事效率及用户办事体验</t>
  </si>
  <si>
    <t>偏差原因：因项目竣工决算尚未完全结束，一定程度影响项目效益的发挥，导致2023年度下半年以来应用成效较上半年有较大差距
改进措施：加快推进项目竣工决算流程，强化项目实施的规范性、完整性，进一步追踪项目实施效益</t>
  </si>
  <si>
    <t>可持续影响指标</t>
  </si>
  <si>
    <t>项目持续发挥作用期限</t>
  </si>
  <si>
    <t>≥3年</t>
  </si>
  <si>
    <t>3年</t>
  </si>
  <si>
    <t>满意度指标</t>
  </si>
  <si>
    <t>服务对象满意度指标</t>
  </si>
  <si>
    <t>企业群众满意度</t>
  </si>
  <si>
    <t>≥90%</t>
  </si>
  <si>
    <t>总分</t>
  </si>
</sst>
</file>

<file path=xl/styles.xml><?xml version="1.0" encoding="utf-8"?>
<styleSheet xmlns="http://schemas.openxmlformats.org/spreadsheetml/2006/main">
  <numFmts count="6">
    <numFmt numFmtId="176" formatCode="#,##0.00_);[Red]\(#,##0.00\)"/>
    <numFmt numFmtId="43" formatCode="_ * #,##0.00_ ;_ * \-#,##0.00_ ;_ * &quot;-&quot;??_ ;_ @_ "/>
    <numFmt numFmtId="44" formatCode="_ &quot;￥&quot;* #,##0.00_ ;_ &quot;￥&quot;* \-#,##0.00_ ;_ &quot;￥&quot;* &quot;-&quot;??_ ;_ @_ "/>
    <numFmt numFmtId="177" formatCode="0.00_);[Red]\(0.00\)"/>
    <numFmt numFmtId="41" formatCode="_ * #,##0_ ;_ * \-#,##0_ ;_ * &quot;-&quot;_ ;_ @_ "/>
    <numFmt numFmtId="42" formatCode="_ &quot;￥&quot;* #,##0_ ;_ &quot;￥&quot;* \-#,##0_ ;_ &quot;￥&quot;* &quot;-&quot;_ ;_ @_ "/>
  </numFmts>
  <fonts count="26">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sz val="11"/>
      <color theme="0"/>
      <name val="宋体"/>
      <charset val="0"/>
      <scheme val="minor"/>
    </font>
    <font>
      <sz val="11"/>
      <color theme="1"/>
      <name val="宋体"/>
      <charset val="0"/>
      <scheme val="minor"/>
    </font>
    <font>
      <sz val="10"/>
      <name val="Arial"/>
      <charset val="134"/>
    </font>
    <font>
      <sz val="11"/>
      <color rgb="FF9C0006"/>
      <name val="宋体"/>
      <charset val="0"/>
      <scheme val="minor"/>
    </font>
    <font>
      <b/>
      <sz val="11"/>
      <color theme="3"/>
      <name val="宋体"/>
      <charset val="134"/>
      <scheme val="minor"/>
    </font>
    <font>
      <b/>
      <sz val="18"/>
      <color theme="3"/>
      <name val="宋体"/>
      <charset val="134"/>
      <scheme val="minor"/>
    </font>
    <font>
      <sz val="12"/>
      <name val="宋体"/>
      <charset val="134"/>
    </font>
    <font>
      <b/>
      <sz val="11"/>
      <color theme="1"/>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4"/>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FFCC99"/>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6" fillId="16"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2"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1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20" fillId="23" borderId="1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25"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5" fillId="27" borderId="0" applyNumberFormat="false" applyBorder="false" applyAlignment="false" applyProtection="false">
      <alignment vertical="center"/>
    </xf>
    <xf numFmtId="0" fontId="24" fillId="31" borderId="12" applyNumberFormat="false" applyAlignment="false" applyProtection="false">
      <alignment vertical="center"/>
    </xf>
    <xf numFmtId="0" fontId="22" fillId="23" borderId="13" applyNumberFormat="false" applyAlignment="false" applyProtection="false">
      <alignment vertical="center"/>
    </xf>
    <xf numFmtId="0" fontId="25" fillId="32" borderId="14" applyNumberFormat="false" applyAlignment="false" applyProtection="false">
      <alignment vertical="center"/>
    </xf>
    <xf numFmtId="0" fontId="17" fillId="0" borderId="11" applyNumberFormat="false" applyFill="false" applyAlignment="false" applyProtection="false">
      <alignment vertical="center"/>
    </xf>
    <xf numFmtId="9" fontId="11" fillId="0" borderId="0" applyFont="false" applyFill="false" applyBorder="false" applyAlignment="false" applyProtection="false">
      <alignment vertical="center"/>
    </xf>
    <xf numFmtId="0" fontId="5" fillId="28" borderId="0" applyNumberFormat="false" applyBorder="false" applyAlignment="false" applyProtection="false">
      <alignment vertical="center"/>
    </xf>
    <xf numFmtId="0" fontId="11" fillId="0" borderId="0">
      <alignment vertical="center"/>
    </xf>
    <xf numFmtId="0" fontId="5" fillId="26" borderId="0" applyNumberFormat="false" applyBorder="false" applyAlignment="false" applyProtection="false">
      <alignment vertical="center"/>
    </xf>
    <xf numFmtId="0" fontId="0" fillId="6" borderId="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5" fillId="1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5" fillId="24"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7" fillId="0" borderId="0"/>
    <xf numFmtId="0" fontId="5" fillId="12"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pplyFill="true">
      <alignment vertical="center"/>
    </xf>
    <xf numFmtId="0" fontId="2" fillId="0" borderId="0" xfId="0" applyFont="true" applyFill="true">
      <alignment vertical="center"/>
    </xf>
    <xf numFmtId="0" fontId="2" fillId="0" borderId="0" xfId="0" applyFont="true" applyFill="true" applyAlignment="true">
      <alignment horizontal="center" vertical="center"/>
    </xf>
    <xf numFmtId="177" fontId="2" fillId="0" borderId="0" xfId="0" applyNumberFormat="true" applyFont="true" applyFill="true">
      <alignment vertical="center"/>
    </xf>
    <xf numFmtId="0" fontId="3" fillId="0" borderId="0" xfId="0" applyFont="true" applyFill="true">
      <alignment vertical="center"/>
    </xf>
    <xf numFmtId="0" fontId="1" fillId="0" borderId="0" xfId="0" applyFont="true" applyFill="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lignment vertical="center"/>
    </xf>
    <xf numFmtId="0" fontId="4" fillId="0" borderId="2" xfId="0" applyFont="true" applyFill="true" applyBorder="true" applyAlignment="true">
      <alignment horizontal="center" vertical="center"/>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57" fontId="4" fillId="0" borderId="1" xfId="0" applyNumberFormat="true" applyFont="true" applyFill="true" applyBorder="true" applyAlignment="true">
      <alignment horizontal="center" vertical="center" wrapText="true"/>
    </xf>
    <xf numFmtId="9" fontId="4" fillId="0" borderId="2"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0" fontId="4" fillId="0" borderId="3" xfId="0"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177" fontId="4" fillId="0" borderId="2" xfId="0"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xf>
    <xf numFmtId="0" fontId="1" fillId="0" borderId="3" xfId="0" applyFont="true" applyFill="true" applyBorder="true" applyAlignment="true">
      <alignment horizontal="center" vertical="center"/>
    </xf>
    <xf numFmtId="0" fontId="4" fillId="0" borderId="6" xfId="0" applyFont="true" applyFill="true" applyBorder="true" applyAlignment="true">
      <alignment horizontal="left" vertical="center" wrapText="true"/>
    </xf>
    <xf numFmtId="0" fontId="1" fillId="0" borderId="6" xfId="0" applyFont="true" applyFill="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68" zoomScaleNormal="100" zoomScaleSheetLayoutView="68" workbookViewId="0">
      <selection activeCell="H31" sqref="H31"/>
    </sheetView>
  </sheetViews>
  <sheetFormatPr defaultColWidth="9" defaultRowHeight="13.5"/>
  <cols>
    <col min="1" max="1" width="7.63333333333333" style="2" customWidth="true"/>
    <col min="2" max="2" width="9.63333333333333" style="2" customWidth="true"/>
    <col min="3" max="3" width="8" style="2" customWidth="true"/>
    <col min="4" max="4" width="14.9083333333333" style="3" customWidth="true"/>
    <col min="5" max="5" width="3.81666666666667" style="2" customWidth="true"/>
    <col min="6" max="6" width="9.09166666666667" style="2" customWidth="true"/>
    <col min="7" max="7" width="14.5416666666667" style="2" customWidth="true"/>
    <col min="8" max="8" width="12.1833333333333" style="2" customWidth="true"/>
    <col min="9" max="9" width="13.9083333333333" style="2" customWidth="true"/>
    <col min="10" max="10" width="8.36666666666667" style="2" customWidth="true"/>
    <col min="11" max="11" width="9.26666666666667" style="4" customWidth="true"/>
    <col min="12" max="12" width="9" style="2"/>
    <col min="13" max="13" width="13.9083333333333" style="2" customWidth="true"/>
    <col min="14" max="16384" width="9" style="2"/>
  </cols>
  <sheetData>
    <row r="1" spans="1:1">
      <c r="A1" s="5" t="s">
        <v>0</v>
      </c>
    </row>
    <row r="2" spans="1:13">
      <c r="A2" s="6" t="s">
        <v>1</v>
      </c>
      <c r="B2" s="6"/>
      <c r="C2" s="6"/>
      <c r="D2" s="6"/>
      <c r="E2" s="6"/>
      <c r="F2" s="6"/>
      <c r="G2" s="6"/>
      <c r="H2" s="6"/>
      <c r="I2" s="6"/>
      <c r="J2" s="6"/>
      <c r="K2" s="6"/>
      <c r="L2" s="6"/>
      <c r="M2" s="6"/>
    </row>
    <row r="3" ht="14.25" customHeight="true"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true" spans="1:13">
      <c r="A5" s="7" t="s">
        <v>3</v>
      </c>
      <c r="B5" s="7"/>
      <c r="C5" s="7" t="s">
        <v>4</v>
      </c>
      <c r="D5" s="7"/>
      <c r="E5" s="7"/>
      <c r="F5" s="7"/>
      <c r="G5" s="7"/>
      <c r="H5" s="7"/>
      <c r="I5" s="7"/>
      <c r="J5" s="7"/>
      <c r="K5" s="7"/>
      <c r="L5" s="7"/>
      <c r="M5" s="7"/>
    </row>
    <row r="6" ht="20" customHeight="true" spans="1:13">
      <c r="A6" s="7" t="s">
        <v>5</v>
      </c>
      <c r="B6" s="7"/>
      <c r="C6" s="7" t="s">
        <v>6</v>
      </c>
      <c r="D6" s="7"/>
      <c r="E6" s="7"/>
      <c r="F6" s="7"/>
      <c r="G6" s="7"/>
      <c r="H6" s="7" t="s">
        <v>7</v>
      </c>
      <c r="I6" s="7" t="s">
        <v>8</v>
      </c>
      <c r="J6" s="7"/>
      <c r="K6" s="7"/>
      <c r="L6" s="7"/>
      <c r="M6" s="7"/>
    </row>
    <row r="7" ht="20" customHeight="true" spans="1:13">
      <c r="A7" s="7" t="s">
        <v>9</v>
      </c>
      <c r="B7" s="7"/>
      <c r="C7" s="7"/>
      <c r="D7" s="7"/>
      <c r="E7" s="7"/>
      <c r="F7" s="7"/>
      <c r="G7" s="7"/>
      <c r="H7" s="7" t="s">
        <v>10</v>
      </c>
      <c r="I7" s="7"/>
      <c r="J7" s="7"/>
      <c r="K7" s="7"/>
      <c r="L7" s="7"/>
      <c r="M7" s="7"/>
    </row>
    <row r="8" ht="20" customHeight="true" spans="1:13">
      <c r="A8" s="7" t="s">
        <v>11</v>
      </c>
      <c r="B8" s="7"/>
      <c r="C8" s="7"/>
      <c r="D8" s="7"/>
      <c r="E8" s="7" t="s">
        <v>12</v>
      </c>
      <c r="F8" s="7"/>
      <c r="G8" s="7" t="s">
        <v>13</v>
      </c>
      <c r="H8" s="7" t="s">
        <v>14</v>
      </c>
      <c r="I8" s="7" t="s">
        <v>15</v>
      </c>
      <c r="J8" s="7"/>
      <c r="K8" s="7" t="s">
        <v>16</v>
      </c>
      <c r="L8" s="7"/>
      <c r="M8" s="7" t="s">
        <v>17</v>
      </c>
    </row>
    <row r="9" ht="20" customHeight="true" spans="1:13">
      <c r="A9" s="7"/>
      <c r="B9" s="7"/>
      <c r="C9" s="8" t="s">
        <v>18</v>
      </c>
      <c r="D9" s="7"/>
      <c r="E9" s="17">
        <v>0</v>
      </c>
      <c r="F9" s="17"/>
      <c r="G9" s="17">
        <v>563.12</v>
      </c>
      <c r="H9" s="17">
        <v>0</v>
      </c>
      <c r="I9" s="7">
        <v>10</v>
      </c>
      <c r="J9" s="7"/>
      <c r="K9" s="21">
        <f>H9/G9</f>
        <v>0</v>
      </c>
      <c r="L9" s="21"/>
      <c r="M9" s="22">
        <f>K9*I9</f>
        <v>0</v>
      </c>
    </row>
    <row r="10" ht="20" customHeight="true" spans="1:13">
      <c r="A10" s="7"/>
      <c r="B10" s="7"/>
      <c r="C10" s="8" t="s">
        <v>19</v>
      </c>
      <c r="D10" s="7"/>
      <c r="E10" s="17">
        <v>0</v>
      </c>
      <c r="F10" s="17"/>
      <c r="G10" s="17">
        <v>563.12</v>
      </c>
      <c r="H10" s="17">
        <v>0</v>
      </c>
      <c r="I10" s="7" t="s">
        <v>20</v>
      </c>
      <c r="J10" s="7"/>
      <c r="K10" s="21">
        <f t="shared" ref="K10" si="0">H10/G10</f>
        <v>0</v>
      </c>
      <c r="L10" s="21"/>
      <c r="M10" s="7" t="s">
        <v>20</v>
      </c>
    </row>
    <row r="11" ht="20" customHeight="true" spans="1:13">
      <c r="A11" s="7"/>
      <c r="B11" s="7"/>
      <c r="C11" s="7" t="s">
        <v>21</v>
      </c>
      <c r="D11" s="7"/>
      <c r="E11" s="17">
        <v>0</v>
      </c>
      <c r="F11" s="17"/>
      <c r="G11" s="17">
        <v>0</v>
      </c>
      <c r="H11" s="17">
        <v>0</v>
      </c>
      <c r="I11" s="7" t="s">
        <v>20</v>
      </c>
      <c r="J11" s="7"/>
      <c r="K11" s="21" t="s">
        <v>20</v>
      </c>
      <c r="L11" s="21"/>
      <c r="M11" s="7" t="s">
        <v>20</v>
      </c>
    </row>
    <row r="12" ht="20" customHeight="true" spans="1:13">
      <c r="A12" s="7"/>
      <c r="B12" s="7"/>
      <c r="C12" s="7" t="s">
        <v>22</v>
      </c>
      <c r="D12" s="7"/>
      <c r="E12" s="17">
        <v>0</v>
      </c>
      <c r="F12" s="17"/>
      <c r="G12" s="17">
        <v>0</v>
      </c>
      <c r="H12" s="17">
        <v>0</v>
      </c>
      <c r="I12" s="7" t="s">
        <v>20</v>
      </c>
      <c r="J12" s="7"/>
      <c r="K12" s="21" t="s">
        <v>20</v>
      </c>
      <c r="L12" s="21"/>
      <c r="M12" s="7" t="s">
        <v>20</v>
      </c>
    </row>
    <row r="13" ht="20" customHeight="true" spans="1:13">
      <c r="A13" s="7" t="s">
        <v>23</v>
      </c>
      <c r="B13" s="7" t="s">
        <v>24</v>
      </c>
      <c r="C13" s="7"/>
      <c r="D13" s="7"/>
      <c r="E13" s="7"/>
      <c r="F13" s="7"/>
      <c r="G13" s="7" t="s">
        <v>25</v>
      </c>
      <c r="H13" s="7"/>
      <c r="I13" s="7"/>
      <c r="J13" s="7"/>
      <c r="K13" s="7"/>
      <c r="L13" s="7"/>
      <c r="M13" s="7"/>
    </row>
    <row r="14" ht="20" customHeight="true" spans="1:13">
      <c r="A14" s="7"/>
      <c r="B14" s="9" t="s">
        <v>26</v>
      </c>
      <c r="C14" s="9"/>
      <c r="D14" s="7"/>
      <c r="E14" s="9"/>
      <c r="F14" s="9"/>
      <c r="G14" s="9" t="s">
        <v>27</v>
      </c>
      <c r="H14" s="9"/>
      <c r="I14" s="9"/>
      <c r="J14" s="9"/>
      <c r="K14" s="9"/>
      <c r="L14" s="9"/>
      <c r="M14" s="9"/>
    </row>
    <row r="15" ht="52.5" customHeight="true" spans="1:13">
      <c r="A15" s="7"/>
      <c r="B15" s="9"/>
      <c r="C15" s="9"/>
      <c r="D15" s="7"/>
      <c r="E15" s="9"/>
      <c r="F15" s="9"/>
      <c r="G15" s="9"/>
      <c r="H15" s="9"/>
      <c r="I15" s="9"/>
      <c r="J15" s="9"/>
      <c r="K15" s="9"/>
      <c r="L15" s="9"/>
      <c r="M15" s="9"/>
    </row>
    <row r="16" ht="20" customHeight="true" spans="1:13">
      <c r="A16" s="10"/>
      <c r="B16" s="7" t="s">
        <v>28</v>
      </c>
      <c r="C16" s="7" t="s">
        <v>29</v>
      </c>
      <c r="D16" s="7" t="s">
        <v>30</v>
      </c>
      <c r="E16" s="7"/>
      <c r="F16" s="7" t="s">
        <v>31</v>
      </c>
      <c r="G16" s="7"/>
      <c r="H16" s="7" t="s">
        <v>32</v>
      </c>
      <c r="I16" s="7"/>
      <c r="J16" s="7" t="s">
        <v>15</v>
      </c>
      <c r="K16" s="22" t="s">
        <v>17</v>
      </c>
      <c r="L16" s="7" t="s">
        <v>33</v>
      </c>
      <c r="M16" s="7"/>
    </row>
    <row r="17" ht="64.25" customHeight="true" spans="1:13">
      <c r="A17" s="11" t="s">
        <v>34</v>
      </c>
      <c r="B17" s="12" t="s">
        <v>35</v>
      </c>
      <c r="C17" s="12" t="s">
        <v>36</v>
      </c>
      <c r="D17" s="13" t="s">
        <v>37</v>
      </c>
      <c r="E17" s="18"/>
      <c r="F17" s="13" t="s">
        <v>38</v>
      </c>
      <c r="G17" s="18"/>
      <c r="H17" s="13" t="s">
        <v>39</v>
      </c>
      <c r="I17" s="18"/>
      <c r="J17" s="7">
        <v>20</v>
      </c>
      <c r="K17" s="22">
        <v>20</v>
      </c>
      <c r="L17" s="23"/>
      <c r="M17" s="28"/>
    </row>
    <row r="18" ht="79.15" customHeight="true" spans="1:13">
      <c r="A18" s="14" t="s">
        <v>40</v>
      </c>
      <c r="B18" s="12" t="s">
        <v>41</v>
      </c>
      <c r="C18" s="7" t="s">
        <v>42</v>
      </c>
      <c r="D18" s="7" t="s">
        <v>43</v>
      </c>
      <c r="E18" s="7"/>
      <c r="F18" s="7" t="s">
        <v>44</v>
      </c>
      <c r="G18" s="7"/>
      <c r="H18" s="7" t="s">
        <v>45</v>
      </c>
      <c r="I18" s="7"/>
      <c r="J18" s="7">
        <v>10</v>
      </c>
      <c r="K18" s="22">
        <v>10</v>
      </c>
      <c r="L18" s="9"/>
      <c r="M18" s="9"/>
    </row>
    <row r="19" ht="29.75" customHeight="true" spans="1:13">
      <c r="A19" s="14"/>
      <c r="B19" s="14"/>
      <c r="C19" s="7" t="s">
        <v>46</v>
      </c>
      <c r="D19" s="7" t="s">
        <v>47</v>
      </c>
      <c r="E19" s="7"/>
      <c r="F19" s="7" t="s">
        <v>48</v>
      </c>
      <c r="G19" s="7"/>
      <c r="H19" s="7" t="s">
        <v>49</v>
      </c>
      <c r="I19" s="7"/>
      <c r="J19" s="7">
        <v>15</v>
      </c>
      <c r="K19" s="22">
        <v>15</v>
      </c>
      <c r="L19" s="7"/>
      <c r="M19" s="7"/>
    </row>
    <row r="20" ht="86.75" customHeight="true" spans="1:13">
      <c r="A20" s="14"/>
      <c r="B20" s="14"/>
      <c r="C20" s="12" t="s">
        <v>50</v>
      </c>
      <c r="D20" s="7" t="s">
        <v>51</v>
      </c>
      <c r="E20" s="7"/>
      <c r="F20" s="7" t="s">
        <v>52</v>
      </c>
      <c r="G20" s="7"/>
      <c r="H20" s="19">
        <v>45352</v>
      </c>
      <c r="I20" s="7"/>
      <c r="J20" s="7">
        <v>5</v>
      </c>
      <c r="K20" s="22">
        <v>0</v>
      </c>
      <c r="L20" s="24" t="s">
        <v>53</v>
      </c>
      <c r="M20" s="24"/>
    </row>
    <row r="21" ht="169.15" customHeight="true" spans="1:13">
      <c r="A21" s="14"/>
      <c r="B21" s="12" t="s">
        <v>54</v>
      </c>
      <c r="C21" s="7" t="s">
        <v>55</v>
      </c>
      <c r="D21" s="7" t="s">
        <v>56</v>
      </c>
      <c r="E21" s="7"/>
      <c r="F21" s="7"/>
      <c r="G21" s="7"/>
      <c r="H21" s="7" t="s">
        <v>57</v>
      </c>
      <c r="I21" s="7"/>
      <c r="J21" s="7">
        <v>20</v>
      </c>
      <c r="K21" s="22">
        <v>17</v>
      </c>
      <c r="L21" s="24" t="s">
        <v>58</v>
      </c>
      <c r="M21" s="24"/>
    </row>
    <row r="22" ht="105" customHeight="true" spans="1:13">
      <c r="A22" s="14"/>
      <c r="B22" s="15"/>
      <c r="C22" s="12" t="s">
        <v>59</v>
      </c>
      <c r="D22" s="13" t="s">
        <v>60</v>
      </c>
      <c r="E22" s="18"/>
      <c r="F22" s="13" t="s">
        <v>61</v>
      </c>
      <c r="G22" s="18"/>
      <c r="H22" s="13" t="s">
        <v>62</v>
      </c>
      <c r="I22" s="18"/>
      <c r="J22" s="12">
        <v>10</v>
      </c>
      <c r="K22" s="25">
        <v>10</v>
      </c>
      <c r="L22" s="23"/>
      <c r="M22" s="28"/>
    </row>
    <row r="23" ht="44" customHeight="true" spans="1:13">
      <c r="A23" s="15"/>
      <c r="B23" s="12" t="s">
        <v>63</v>
      </c>
      <c r="C23" s="12" t="s">
        <v>64</v>
      </c>
      <c r="D23" s="12" t="s">
        <v>65</v>
      </c>
      <c r="E23" s="12"/>
      <c r="F23" s="12" t="s">
        <v>66</v>
      </c>
      <c r="G23" s="12"/>
      <c r="H23" s="20">
        <v>0.98</v>
      </c>
      <c r="I23" s="12"/>
      <c r="J23" s="12">
        <v>10</v>
      </c>
      <c r="K23" s="25">
        <v>10</v>
      </c>
      <c r="L23" s="12"/>
      <c r="M23" s="12"/>
    </row>
    <row r="24" s="1" customFormat="true" ht="29.4" customHeight="true" spans="1:13">
      <c r="A24" s="16" t="s">
        <v>67</v>
      </c>
      <c r="B24" s="16"/>
      <c r="C24" s="16"/>
      <c r="D24" s="16"/>
      <c r="E24" s="16"/>
      <c r="F24" s="16"/>
      <c r="G24" s="16"/>
      <c r="H24" s="16"/>
      <c r="I24" s="16"/>
      <c r="J24" s="16">
        <f>SUM(J17:J23)+I9</f>
        <v>100</v>
      </c>
      <c r="K24" s="26">
        <f>SUM(K17:K23)+M9</f>
        <v>82</v>
      </c>
      <c r="L24" s="27"/>
      <c r="M24" s="29"/>
    </row>
  </sheetData>
  <mergeCells count="7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3"/>
    <mergeCell ref="B18:B20"/>
    <mergeCell ref="B21:B22"/>
    <mergeCell ref="B14:F15"/>
    <mergeCell ref="G14:M15"/>
    <mergeCell ref="A8:B12"/>
  </mergeCells>
  <printOptions horizontalCentered="true"/>
  <pageMargins left="0.748031496062992" right="0.748031496062992" top="0.984251968503937" bottom="0.984251968503937" header="0.511811023622047" footer="0.511811023622047"/>
  <pageSetup paperSize="9" scale="84"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2024-04-09T10:16:00Z</cp:lastPrinted>
  <dcterms:modified xsi:type="dcterms:W3CDTF">2024-09-05T16:32:00Z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CA391B23F31640B886D7EF15DECC3921_13</vt:lpwstr>
  </property>
  <property fmtid="{D5CDD505-2E9C-101B-9397-08002B2CF9AE}" pid="3" name="KSOProductBuildVer">
    <vt:lpwstr>2052-11.8.2.9980</vt:lpwstr>
  </property>
</Properties>
</file>